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seikai\Desktop\10.1～\"/>
    </mc:Choice>
  </mc:AlternateContent>
  <xr:revisionPtr revIDLastSave="0" documentId="13_ncr:1_{02C7F328-1F56-42DA-9037-D460FF9D9B5F}" xr6:coauthVersionLast="47" xr6:coauthVersionMax="47" xr10:uidLastSave="{00000000-0000-0000-0000-000000000000}"/>
  <bookViews>
    <workbookView xWindow="-120" yWindow="-120" windowWidth="19440" windowHeight="15150" activeTab="2" xr2:uid="{00000000-000D-0000-FFFF-FFFF00000000}"/>
  </bookViews>
  <sheets>
    <sheet name="特養 3" sheetId="12" r:id="rId1"/>
    <sheet name="特養 4" sheetId="10" r:id="rId2"/>
    <sheet name="特養5" sheetId="1" r:id="rId3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1" i="10" l="1"/>
  <c r="H61" i="12" l="1"/>
  <c r="I61" i="12" s="1"/>
  <c r="D61" i="12"/>
  <c r="E61" i="12" s="1"/>
  <c r="I60" i="12"/>
  <c r="E60" i="12"/>
  <c r="I59" i="12"/>
  <c r="E59" i="12"/>
  <c r="H57" i="12"/>
  <c r="D57" i="12"/>
  <c r="I54" i="12"/>
  <c r="E54" i="12"/>
  <c r="I51" i="12"/>
  <c r="E51" i="12"/>
  <c r="I50" i="12"/>
  <c r="E50" i="12"/>
  <c r="I49" i="12"/>
  <c r="E49" i="12"/>
  <c r="I48" i="12"/>
  <c r="E48" i="12"/>
  <c r="I47" i="12"/>
  <c r="E47" i="12"/>
  <c r="I46" i="12"/>
  <c r="E46" i="12"/>
  <c r="I45" i="12"/>
  <c r="E45" i="12"/>
  <c r="H61" i="10"/>
  <c r="I61" i="10" s="1"/>
  <c r="D61" i="10"/>
  <c r="E61" i="10" s="1"/>
  <c r="I60" i="10"/>
  <c r="E60" i="10"/>
  <c r="I59" i="10"/>
  <c r="E59" i="10"/>
  <c r="H57" i="10"/>
  <c r="D57" i="10"/>
  <c r="I54" i="10"/>
  <c r="E54" i="10"/>
  <c r="I51" i="10"/>
  <c r="E51" i="10"/>
  <c r="I50" i="10"/>
  <c r="E50" i="10"/>
  <c r="I49" i="10"/>
  <c r="E49" i="10"/>
  <c r="I48" i="10"/>
  <c r="E48" i="10"/>
  <c r="I47" i="10"/>
  <c r="E47" i="10"/>
  <c r="I46" i="10"/>
  <c r="E46" i="10"/>
  <c r="I45" i="10"/>
  <c r="E45" i="10"/>
  <c r="E65" i="10"/>
  <c r="I65" i="10"/>
  <c r="I77" i="10" s="1"/>
  <c r="I78" i="10" s="1"/>
  <c r="E66" i="10"/>
  <c r="I66" i="10"/>
  <c r="E67" i="10"/>
  <c r="I67" i="10"/>
  <c r="E68" i="10"/>
  <c r="I68" i="10"/>
  <c r="E69" i="10"/>
  <c r="I69" i="10"/>
  <c r="E70" i="10"/>
  <c r="I70" i="10"/>
  <c r="E71" i="10"/>
  <c r="I71" i="10"/>
  <c r="E74" i="10"/>
  <c r="I74" i="10"/>
  <c r="D77" i="10"/>
  <c r="E77" i="10"/>
  <c r="E78" i="10" s="1"/>
  <c r="H77" i="10"/>
  <c r="E79" i="10"/>
  <c r="I79" i="10"/>
  <c r="E80" i="10"/>
  <c r="I80" i="10"/>
  <c r="D81" i="10"/>
  <c r="E81" i="10" s="1"/>
  <c r="H81" i="10"/>
  <c r="I81" i="10" s="1"/>
  <c r="H61" i="1"/>
  <c r="I61" i="1" s="1"/>
  <c r="D61" i="1"/>
  <c r="E61" i="1" s="1"/>
  <c r="I60" i="1"/>
  <c r="E60" i="1"/>
  <c r="I59" i="1"/>
  <c r="E59" i="1"/>
  <c r="H57" i="1"/>
  <c r="D57" i="1"/>
  <c r="D62" i="1" s="1"/>
  <c r="I54" i="1"/>
  <c r="E54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E57" i="1" s="1"/>
  <c r="E58" i="1" s="1"/>
  <c r="D62" i="10" l="1"/>
  <c r="D62" i="12"/>
  <c r="H62" i="10"/>
  <c r="H62" i="12"/>
  <c r="H62" i="1"/>
  <c r="E57" i="12"/>
  <c r="I57" i="12"/>
  <c r="E57" i="10"/>
  <c r="I57" i="10"/>
  <c r="E62" i="1"/>
  <c r="I57" i="1"/>
  <c r="H101" i="12"/>
  <c r="I101" i="12" s="1"/>
  <c r="D101" i="12"/>
  <c r="E101" i="12" s="1"/>
  <c r="I100" i="12"/>
  <c r="E100" i="12"/>
  <c r="I99" i="12"/>
  <c r="E99" i="12"/>
  <c r="H97" i="12"/>
  <c r="D97" i="12"/>
  <c r="D102" i="12" s="1"/>
  <c r="I94" i="12"/>
  <c r="E94" i="12"/>
  <c r="I91" i="12"/>
  <c r="E91" i="12"/>
  <c r="I90" i="12"/>
  <c r="E90" i="12"/>
  <c r="I89" i="12"/>
  <c r="E89" i="12"/>
  <c r="I88" i="12"/>
  <c r="E88" i="12"/>
  <c r="I87" i="12"/>
  <c r="E87" i="12"/>
  <c r="I86" i="12"/>
  <c r="E86" i="12"/>
  <c r="I85" i="12"/>
  <c r="E85" i="12"/>
  <c r="H81" i="12"/>
  <c r="I81" i="12" s="1"/>
  <c r="D81" i="12"/>
  <c r="E81" i="12" s="1"/>
  <c r="I80" i="12"/>
  <c r="E80" i="12"/>
  <c r="I79" i="12"/>
  <c r="E79" i="12"/>
  <c r="H77" i="12"/>
  <c r="D77" i="12"/>
  <c r="D82" i="12" s="1"/>
  <c r="I74" i="12"/>
  <c r="E74" i="12"/>
  <c r="I71" i="12"/>
  <c r="E71" i="12"/>
  <c r="I70" i="12"/>
  <c r="E70" i="12"/>
  <c r="I69" i="12"/>
  <c r="E69" i="12"/>
  <c r="I68" i="12"/>
  <c r="E68" i="12"/>
  <c r="I67" i="12"/>
  <c r="E67" i="12"/>
  <c r="I66" i="12"/>
  <c r="E66" i="12"/>
  <c r="I65" i="12"/>
  <c r="E65" i="12"/>
  <c r="H41" i="12"/>
  <c r="I41" i="12" s="1"/>
  <c r="D41" i="12"/>
  <c r="E41" i="12" s="1"/>
  <c r="I40" i="12"/>
  <c r="E40" i="12"/>
  <c r="I39" i="12"/>
  <c r="E39" i="12"/>
  <c r="H37" i="12"/>
  <c r="D37" i="12"/>
  <c r="D42" i="12" s="1"/>
  <c r="I34" i="12"/>
  <c r="E34" i="12"/>
  <c r="I31" i="12"/>
  <c r="E31" i="12"/>
  <c r="I30" i="12"/>
  <c r="E30" i="12"/>
  <c r="I29" i="12"/>
  <c r="E29" i="12"/>
  <c r="I28" i="12"/>
  <c r="E28" i="12"/>
  <c r="I27" i="12"/>
  <c r="E27" i="12"/>
  <c r="I26" i="12"/>
  <c r="E26" i="12"/>
  <c r="I25" i="12"/>
  <c r="E25" i="12"/>
  <c r="H20" i="12"/>
  <c r="I20" i="12" s="1"/>
  <c r="D20" i="12"/>
  <c r="E20" i="12" s="1"/>
  <c r="I19" i="12"/>
  <c r="E19" i="12"/>
  <c r="I18" i="12"/>
  <c r="E18" i="12"/>
  <c r="H16" i="12"/>
  <c r="D16" i="12"/>
  <c r="D21" i="12" s="1"/>
  <c r="I13" i="12"/>
  <c r="E13" i="12"/>
  <c r="I10" i="12"/>
  <c r="E10" i="12"/>
  <c r="I9" i="12"/>
  <c r="E9" i="12"/>
  <c r="I8" i="12"/>
  <c r="E8" i="12"/>
  <c r="I7" i="12"/>
  <c r="E7" i="12"/>
  <c r="I6" i="12"/>
  <c r="E6" i="12"/>
  <c r="I5" i="12"/>
  <c r="E5" i="12"/>
  <c r="I4" i="12"/>
  <c r="E4" i="12"/>
  <c r="H101" i="10"/>
  <c r="I101" i="10" s="1"/>
  <c r="E101" i="10"/>
  <c r="I100" i="10"/>
  <c r="E100" i="10"/>
  <c r="I99" i="10"/>
  <c r="E99" i="10"/>
  <c r="H97" i="10"/>
  <c r="D97" i="10"/>
  <c r="D102" i="10" s="1"/>
  <c r="I94" i="10"/>
  <c r="E94" i="10"/>
  <c r="I91" i="10"/>
  <c r="E91" i="10"/>
  <c r="I90" i="10"/>
  <c r="E90" i="10"/>
  <c r="I89" i="10"/>
  <c r="E89" i="10"/>
  <c r="I88" i="10"/>
  <c r="E88" i="10"/>
  <c r="I87" i="10"/>
  <c r="E87" i="10"/>
  <c r="I86" i="10"/>
  <c r="E86" i="10"/>
  <c r="I85" i="10"/>
  <c r="E85" i="10"/>
  <c r="H82" i="10"/>
  <c r="D82" i="10"/>
  <c r="H41" i="10"/>
  <c r="I41" i="10" s="1"/>
  <c r="D41" i="10"/>
  <c r="E41" i="10" s="1"/>
  <c r="I40" i="10"/>
  <c r="E40" i="10"/>
  <c r="I39" i="10"/>
  <c r="E39" i="10"/>
  <c r="H37" i="10"/>
  <c r="H42" i="10" s="1"/>
  <c r="D37" i="10"/>
  <c r="I34" i="10"/>
  <c r="E34" i="10"/>
  <c r="I31" i="10"/>
  <c r="E31" i="10"/>
  <c r="I30" i="10"/>
  <c r="E30" i="10"/>
  <c r="I29" i="10"/>
  <c r="E29" i="10"/>
  <c r="I28" i="10"/>
  <c r="E28" i="10"/>
  <c r="I27" i="10"/>
  <c r="E27" i="10"/>
  <c r="I26" i="10"/>
  <c r="E26" i="10"/>
  <c r="I25" i="10"/>
  <c r="E25" i="10"/>
  <c r="H20" i="10"/>
  <c r="I20" i="10" s="1"/>
  <c r="I19" i="10"/>
  <c r="I18" i="10"/>
  <c r="H16" i="10"/>
  <c r="I13" i="10"/>
  <c r="I10" i="10"/>
  <c r="I9" i="10"/>
  <c r="I8" i="10"/>
  <c r="I7" i="10"/>
  <c r="I6" i="10"/>
  <c r="I5" i="10"/>
  <c r="I4" i="10"/>
  <c r="H101" i="1"/>
  <c r="I101" i="1" s="1"/>
  <c r="D101" i="1"/>
  <c r="E101" i="1" s="1"/>
  <c r="I100" i="1"/>
  <c r="E100" i="1"/>
  <c r="I99" i="1"/>
  <c r="E99" i="1"/>
  <c r="H97" i="1"/>
  <c r="H102" i="1" s="1"/>
  <c r="D97" i="1"/>
  <c r="I94" i="1"/>
  <c r="E94" i="1"/>
  <c r="I91" i="1"/>
  <c r="E91" i="1"/>
  <c r="I90" i="1"/>
  <c r="E90" i="1"/>
  <c r="I89" i="1"/>
  <c r="E89" i="1"/>
  <c r="I88" i="1"/>
  <c r="E88" i="1"/>
  <c r="I87" i="1"/>
  <c r="E87" i="1"/>
  <c r="I86" i="1"/>
  <c r="E86" i="1"/>
  <c r="I85" i="1"/>
  <c r="E85" i="1"/>
  <c r="H81" i="1"/>
  <c r="I81" i="1" s="1"/>
  <c r="D81" i="1"/>
  <c r="E81" i="1" s="1"/>
  <c r="I80" i="1"/>
  <c r="E80" i="1"/>
  <c r="I79" i="1"/>
  <c r="E79" i="1"/>
  <c r="H77" i="1"/>
  <c r="H82" i="1" s="1"/>
  <c r="D77" i="1"/>
  <c r="I74" i="1"/>
  <c r="E74" i="1"/>
  <c r="I71" i="1"/>
  <c r="E71" i="1"/>
  <c r="I70" i="1"/>
  <c r="E70" i="1"/>
  <c r="I69" i="1"/>
  <c r="E69" i="1"/>
  <c r="I68" i="1"/>
  <c r="E68" i="1"/>
  <c r="I67" i="1"/>
  <c r="E67" i="1"/>
  <c r="I66" i="1"/>
  <c r="E66" i="1"/>
  <c r="I65" i="1"/>
  <c r="E65" i="1"/>
  <c r="H41" i="1"/>
  <c r="I41" i="1" s="1"/>
  <c r="D41" i="1"/>
  <c r="E41" i="1" s="1"/>
  <c r="I40" i="1"/>
  <c r="E40" i="1"/>
  <c r="I39" i="1"/>
  <c r="E39" i="1"/>
  <c r="H37" i="1"/>
  <c r="H42" i="1" s="1"/>
  <c r="D37" i="1"/>
  <c r="I34" i="1"/>
  <c r="E34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H20" i="1"/>
  <c r="I20" i="1" s="1"/>
  <c r="I19" i="1"/>
  <c r="I18" i="1"/>
  <c r="H16" i="1"/>
  <c r="I13" i="1"/>
  <c r="I10" i="1"/>
  <c r="I9" i="1"/>
  <c r="I8" i="1"/>
  <c r="I7" i="1"/>
  <c r="I6" i="1"/>
  <c r="I5" i="1"/>
  <c r="I4" i="1"/>
  <c r="D20" i="10"/>
  <c r="E20" i="10" s="1"/>
  <c r="E19" i="10"/>
  <c r="E18" i="10"/>
  <c r="D16" i="10"/>
  <c r="E13" i="10"/>
  <c r="E10" i="10"/>
  <c r="E9" i="10"/>
  <c r="E8" i="10"/>
  <c r="E7" i="10"/>
  <c r="E6" i="10"/>
  <c r="E5" i="10"/>
  <c r="E4" i="10"/>
  <c r="H102" i="10" l="1"/>
  <c r="H21" i="12"/>
  <c r="H42" i="12"/>
  <c r="H82" i="12"/>
  <c r="H102" i="12"/>
  <c r="D42" i="1"/>
  <c r="D82" i="1"/>
  <c r="D102" i="1"/>
  <c r="D42" i="10"/>
  <c r="I58" i="1"/>
  <c r="I62" i="1" s="1"/>
  <c r="E58" i="10"/>
  <c r="E62" i="10" s="1"/>
  <c r="I58" i="10"/>
  <c r="I62" i="10" s="1"/>
  <c r="E58" i="12"/>
  <c r="E62" i="12" s="1"/>
  <c r="I58" i="12"/>
  <c r="I62" i="12" s="1"/>
  <c r="D21" i="10"/>
  <c r="E16" i="12"/>
  <c r="E37" i="12"/>
  <c r="E77" i="12"/>
  <c r="E97" i="12"/>
  <c r="I16" i="12"/>
  <c r="I37" i="12"/>
  <c r="I77" i="12"/>
  <c r="I97" i="12"/>
  <c r="E97" i="10"/>
  <c r="I97" i="10"/>
  <c r="E82" i="10"/>
  <c r="I82" i="10"/>
  <c r="E37" i="10"/>
  <c r="I37" i="10"/>
  <c r="I16" i="10"/>
  <c r="H21" i="10"/>
  <c r="I16" i="1"/>
  <c r="H21" i="1"/>
  <c r="E77" i="1"/>
  <c r="E97" i="1"/>
  <c r="I77" i="1"/>
  <c r="I97" i="1"/>
  <c r="E37" i="1"/>
  <c r="I37" i="1"/>
  <c r="E16" i="10"/>
  <c r="E38" i="1" l="1"/>
  <c r="E42" i="1" s="1"/>
  <c r="I78" i="1"/>
  <c r="I82" i="1" s="1"/>
  <c r="E78" i="1"/>
  <c r="E82" i="1" s="1"/>
  <c r="I17" i="1"/>
  <c r="I21" i="1" s="1"/>
  <c r="I38" i="1"/>
  <c r="I42" i="1" s="1"/>
  <c r="I98" i="1"/>
  <c r="I102" i="1" s="1"/>
  <c r="E98" i="1"/>
  <c r="E102" i="1" s="1"/>
  <c r="E17" i="10"/>
  <c r="E21" i="10" s="1"/>
  <c r="I17" i="10"/>
  <c r="I21" i="10" s="1"/>
  <c r="E38" i="10"/>
  <c r="E42" i="10" s="1"/>
  <c r="E98" i="10"/>
  <c r="E102" i="10" s="1"/>
  <c r="I38" i="10"/>
  <c r="I42" i="10" s="1"/>
  <c r="I98" i="10"/>
  <c r="I102" i="10" s="1"/>
  <c r="I78" i="12"/>
  <c r="I82" i="12" s="1"/>
  <c r="I17" i="12"/>
  <c r="I21" i="12" s="1"/>
  <c r="E78" i="12"/>
  <c r="E82" i="12" s="1"/>
  <c r="E17" i="12"/>
  <c r="E21" i="12" s="1"/>
  <c r="I98" i="12"/>
  <c r="I102" i="12" s="1"/>
  <c r="I38" i="12"/>
  <c r="I42" i="12" s="1"/>
  <c r="E98" i="12"/>
  <c r="E102" i="12" s="1"/>
  <c r="E38" i="12"/>
  <c r="E42" i="12" s="1"/>
  <c r="D20" i="1"/>
  <c r="E20" i="1" s="1"/>
  <c r="E19" i="1"/>
  <c r="E18" i="1"/>
  <c r="D16" i="1"/>
  <c r="E13" i="1"/>
  <c r="E10" i="1"/>
  <c r="E9" i="1"/>
  <c r="E8" i="1"/>
  <c r="E7" i="1"/>
  <c r="E6" i="1"/>
  <c r="E5" i="1"/>
  <c r="E4" i="1"/>
  <c r="D21" i="1" l="1"/>
  <c r="E16" i="1"/>
  <c r="E17" i="1" l="1"/>
  <c r="E21" i="1" s="1"/>
</calcChain>
</file>

<file path=xl/sharedStrings.xml><?xml version="1.0" encoding="utf-8"?>
<sst xmlns="http://schemas.openxmlformats.org/spreadsheetml/2006/main" count="693" uniqueCount="36">
  <si>
    <t>第４段階</t>
    <rPh sb="0" eb="1">
      <t>ダイ</t>
    </rPh>
    <rPh sb="2" eb="4">
      <t>ダンカイ</t>
    </rPh>
    <phoneticPr fontId="4"/>
  </si>
  <si>
    <t>費用項目</t>
    <rPh sb="0" eb="2">
      <t>ヒヨウ</t>
    </rPh>
    <rPh sb="2" eb="4">
      <t>コウモク</t>
    </rPh>
    <phoneticPr fontId="4"/>
  </si>
  <si>
    <t>日額</t>
    <rPh sb="0" eb="2">
      <t>ニチガク</t>
    </rPh>
    <phoneticPr fontId="4"/>
  </si>
  <si>
    <t>月額（30日）</t>
    <rPh sb="0" eb="1">
      <t>ツキ</t>
    </rPh>
    <rPh sb="1" eb="2">
      <t>ガク</t>
    </rPh>
    <rPh sb="5" eb="6">
      <t>ニチ</t>
    </rPh>
    <phoneticPr fontId="4"/>
  </si>
  <si>
    <t>施設サービス費</t>
    <rPh sb="0" eb="2">
      <t>シセツ</t>
    </rPh>
    <rPh sb="6" eb="7">
      <t>ヒ</t>
    </rPh>
    <phoneticPr fontId="4"/>
  </si>
  <si>
    <t>精神科医療養指導加算</t>
    <rPh sb="0" eb="2">
      <t>セイシン</t>
    </rPh>
    <rPh sb="2" eb="3">
      <t>カ</t>
    </rPh>
    <rPh sb="3" eb="4">
      <t>イ</t>
    </rPh>
    <rPh sb="4" eb="6">
      <t>リョウヨウ</t>
    </rPh>
    <rPh sb="6" eb="8">
      <t>シドウ</t>
    </rPh>
    <rPh sb="8" eb="10">
      <t>カサン</t>
    </rPh>
    <phoneticPr fontId="4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</si>
  <si>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4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</si>
  <si>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4"/>
  </si>
  <si>
    <t>看護体制加算</t>
    <rPh sb="0" eb="2">
      <t>カンゴ</t>
    </rPh>
    <rPh sb="2" eb="4">
      <t>タイセイ</t>
    </rPh>
    <rPh sb="4" eb="6">
      <t>カサン</t>
    </rPh>
    <phoneticPr fontId="4"/>
  </si>
  <si>
    <t>個別機能訓練加算</t>
    <rPh sb="0" eb="8">
      <t>コベツキノウクンレンカサン</t>
    </rPh>
    <phoneticPr fontId="4"/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</si>
  <si>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</si>
  <si>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介護サービス1割負担</t>
    <rPh sb="0" eb="2">
      <t>カイゴ</t>
    </rPh>
    <rPh sb="7" eb="8">
      <t>ワリ</t>
    </rPh>
    <rPh sb="8" eb="10">
      <t>フタン</t>
    </rPh>
    <phoneticPr fontId="4"/>
  </si>
  <si>
    <t>食費</t>
    <rPh sb="0" eb="2">
      <t>ショクヒ</t>
    </rPh>
    <phoneticPr fontId="4"/>
  </si>
  <si>
    <t>居住費</t>
    <rPh sb="0" eb="2">
      <t>キョジュウ</t>
    </rPh>
    <rPh sb="2" eb="3">
      <t>ヒ</t>
    </rPh>
    <phoneticPr fontId="4"/>
  </si>
  <si>
    <t>保険外負担②</t>
    <rPh sb="0" eb="2">
      <t>ホケン</t>
    </rPh>
    <rPh sb="2" eb="3">
      <t>ガイ</t>
    </rPh>
    <rPh sb="3" eb="5">
      <t>フタン</t>
    </rPh>
    <phoneticPr fontId="4"/>
  </si>
  <si>
    <t>利用者負担合計①＋②</t>
    <rPh sb="0" eb="3">
      <t>リヨウシャ</t>
    </rPh>
    <rPh sb="3" eb="5">
      <t>フタン</t>
    </rPh>
    <rPh sb="5" eb="7">
      <t>ゴウケイ</t>
    </rPh>
    <phoneticPr fontId="4"/>
  </si>
  <si>
    <t>栄養マネジメント強化加算</t>
    <rPh sb="0" eb="2">
      <t>エイヨウ</t>
    </rPh>
    <rPh sb="8" eb="10">
      <t>キョウカ</t>
    </rPh>
    <rPh sb="10" eb="12">
      <t>カサン</t>
    </rPh>
    <phoneticPr fontId="4"/>
  </si>
  <si>
    <t>褥瘡マネジメント加算</t>
    <rPh sb="0" eb="2">
      <t>ジョクソウ</t>
    </rPh>
    <rPh sb="8" eb="10">
      <t>カサン</t>
    </rPh>
    <phoneticPr fontId="3"/>
  </si>
  <si>
    <t>安全対策体制加算（入所時のみ）</t>
    <rPh sb="0" eb="4">
      <t>アンゼンタイサク</t>
    </rPh>
    <rPh sb="4" eb="8">
      <t>タイセイカサン</t>
    </rPh>
    <rPh sb="9" eb="12">
      <t>ニュウショジ</t>
    </rPh>
    <phoneticPr fontId="3"/>
  </si>
  <si>
    <t>食費（令和３年８月１日～）</t>
    <rPh sb="0" eb="2">
      <t>ショクヒ</t>
    </rPh>
    <rPh sb="3" eb="5">
      <t>レイワ</t>
    </rPh>
    <rPh sb="6" eb="7">
      <t>ネン</t>
    </rPh>
    <rPh sb="8" eb="9">
      <t>ガツ</t>
    </rPh>
    <rPh sb="10" eb="11">
      <t>ニチ</t>
    </rPh>
    <phoneticPr fontId="4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</si>
  <si>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11">
      <t>タイセイカサン</t>
    </rPh>
    <phoneticPr fontId="3"/>
  </si>
  <si>
    <t>再入所時栄養連携加算</t>
    <rPh sb="0" eb="4">
      <t>サイニュウショジ</t>
    </rPh>
    <rPh sb="4" eb="10">
      <t>エイヨウレンケイカサン</t>
    </rPh>
    <phoneticPr fontId="3"/>
  </si>
  <si>
    <t>個室</t>
    <rPh sb="0" eb="2">
      <t>コシツ</t>
    </rPh>
    <phoneticPr fontId="3"/>
  </si>
  <si>
    <t>多床室</t>
    <rPh sb="0" eb="3">
      <t>タショウシツ</t>
    </rPh>
    <phoneticPr fontId="3"/>
  </si>
  <si>
    <t>第1段階</t>
    <rPh sb="0" eb="1">
      <t>ダイ</t>
    </rPh>
    <rPh sb="2" eb="4">
      <t>ダンカイ</t>
    </rPh>
    <phoneticPr fontId="4"/>
  </si>
  <si>
    <t>第2段階</t>
    <rPh sb="0" eb="1">
      <t>ダイ</t>
    </rPh>
    <rPh sb="2" eb="4">
      <t>ダンカイ</t>
    </rPh>
    <phoneticPr fontId="4"/>
  </si>
  <si>
    <t>個室</t>
    <rPh sb="0" eb="2">
      <t>コシツ</t>
    </rPh>
    <phoneticPr fontId="3"/>
  </si>
  <si>
    <t>多床室</t>
    <rPh sb="0" eb="3">
      <t>タショウシツ</t>
    </rPh>
    <phoneticPr fontId="3"/>
  </si>
  <si>
    <t>第3段階（1）</t>
    <rPh sb="0" eb="1">
      <t>ダイ</t>
    </rPh>
    <rPh sb="2" eb="4">
      <t>ダンカイ</t>
    </rPh>
    <phoneticPr fontId="4"/>
  </si>
  <si>
    <t>第3段階（2）</t>
    <rPh sb="0" eb="1">
      <t>ダイ</t>
    </rPh>
    <rPh sb="2" eb="4">
      <t>ダンカイ</t>
    </rPh>
    <phoneticPr fontId="4"/>
  </si>
  <si>
    <t>個室</t>
    <rPh sb="0" eb="2">
      <t>コシツ</t>
    </rPh>
    <phoneticPr fontId="3"/>
  </si>
  <si>
    <t>多床室</t>
    <rPh sb="0" eb="3">
      <t>タショウシツ</t>
    </rPh>
    <phoneticPr fontId="3"/>
  </si>
  <si>
    <t>介護職員処遇改善加算8.3％＋介護職員等特定処遇改善加算2.7％＋介護職員等ベースアップ等支援加算1.6％　①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rPh sb="15" eb="17">
      <t>カイゴ</t>
    </rPh>
    <rPh sb="17" eb="19">
      <t>ショクイン</t>
    </rPh>
    <rPh sb="19" eb="20">
      <t>トウ</t>
    </rPh>
    <rPh sb="20" eb="22">
      <t>トクテイ</t>
    </rPh>
    <rPh sb="22" eb="24">
      <t>ショグウ</t>
    </rPh>
    <rPh sb="24" eb="26">
      <t>カイゼン</t>
    </rPh>
    <rPh sb="26" eb="28">
      <t>カサン</t>
    </rPh>
    <rPh sb="33" eb="37">
      <t>カイゴショクイン</t>
    </rPh>
    <rPh sb="37" eb="38">
      <t>トウ</t>
    </rPh>
    <rPh sb="44" eb="45">
      <t>トウ</t>
    </rPh>
    <rPh sb="45" eb="47">
      <t>シエン</t>
    </rPh>
    <rPh sb="47" eb="49">
      <t>カサン</t>
    </rPh>
    <phoneticPr fontId="4"/>
  </si>
  <si>
    <t>施設サービス利用料金早見表【要介護3の場合】                                         　　　　　　　　　　　　　　　  R4.10～</t>
    <rPh sb="0" eb="2">
      <t>シセツ</t>
    </rPh>
    <rPh sb="6" eb="10">
      <t>リヨウリョウキン</t>
    </rPh>
    <rPh sb="10" eb="13">
      <t>ハヤミヒョウ</t>
    </rPh>
    <rPh sb="14" eb="17">
      <t>ヨウカイゴ</t>
    </rPh>
    <rPh sb="19" eb="21">
      <t>バアイ</t>
    </rPh>
    <phoneticPr fontId="3"/>
  </si>
  <si>
    <t>施設サービス利用料金早見表【要介護4の場合】　　　　　　　　　　　　　　　　　　　　　　　　　R4.10～</t>
    <rPh sb="0" eb="2">
      <t>シセツ</t>
    </rPh>
    <rPh sb="6" eb="10">
      <t>リヨウリョウキン</t>
    </rPh>
    <rPh sb="10" eb="13">
      <t>ハヤミヒョウ</t>
    </rPh>
    <rPh sb="14" eb="17">
      <t>ヨウカイゴ</t>
    </rPh>
    <rPh sb="19" eb="21">
      <t>バアイ</t>
    </rPh>
    <phoneticPr fontId="3"/>
  </si>
  <si>
    <t>施設サービス利用料金早見表【要介護5の場合】　　　　　　　　　　　　　　　　　　　　　　　　　　　R4.10～</t>
    <rPh sb="0" eb="2">
      <t>シセツ</t>
    </rPh>
    <rPh sb="6" eb="9">
      <t>リヨウリョウ</t>
    </rPh>
    <rPh sb="9" eb="10">
      <t>キン</t>
    </rPh>
    <rPh sb="10" eb="13">
      <t>ハヤミヒョウ</t>
    </rPh>
    <rPh sb="14" eb="17">
      <t>ヨウカイゴ</t>
    </rPh>
    <rPh sb="19" eb="21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</si>
</sst>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38" fontId="2" fillId="0" borderId="2" xfId="1" applyFont="1" applyFill="1" applyBorder="1">
      <alignment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6" xfId="1" applyFont="1" applyFill="1" applyBorder="1">
      <alignment vertical="center"/>
    </xf>
    <xf numFmtId="38" fontId="2" fillId="0" borderId="7" xfId="1" applyFont="1" applyFill="1" applyBorder="1">
      <alignment vertical="center"/>
    </xf>
    <xf numFmtId="38" fontId="2" fillId="0" borderId="8" xfId="1" applyFont="1" applyFill="1" applyBorder="1">
      <alignment vertical="center"/>
    </xf>
    <xf numFmtId="38" fontId="5" fillId="0" borderId="9" xfId="1" applyFont="1" applyFill="1" applyBorder="1">
      <alignment vertical="center"/>
    </xf>
    <xf numFmtId="38" fontId="2" fillId="0" borderId="9" xfId="1" applyFont="1" applyFill="1" applyBorder="1">
      <alignment vertical="center"/>
    </xf>
    <xf numFmtId="38" fontId="2" fillId="0" borderId="10" xfId="1" applyFont="1" applyFill="1" applyBorder="1">
      <alignment vertical="center"/>
    </xf>
    <xf numFmtId="38" fontId="2" fillId="0" borderId="11" xfId="1" applyFont="1" applyFill="1" applyBorder="1">
      <alignment vertical="center"/>
    </xf>
    <xf numFmtId="38" fontId="5" fillId="0" borderId="6" xfId="1" applyFont="1" applyFill="1" applyBorder="1">
      <alignment vertical="center"/>
    </xf>
    <xf numFmtId="38" fontId="2" fillId="0" borderId="12" xfId="1" applyFont="1" applyFill="1" applyBorder="1">
      <alignment vertical="center"/>
    </xf>
    <xf numFmtId="38" fontId="2" fillId="0" borderId="13" xfId="1" applyFont="1" applyFill="1" applyBorder="1">
      <alignment vertical="center"/>
    </xf>
    <xf numFmtId="9" fontId="2" fillId="0" borderId="12" xfId="2" applyFont="1" applyFill="1" applyBorder="1" applyAlignment="1">
      <alignment vertical="center" wrapText="1"/>
    </xf>
    <xf numFmtId="38" fontId="2" fillId="0" borderId="14" xfId="1" applyFont="1" applyFill="1" applyBorder="1">
      <alignment vertical="center"/>
    </xf>
    <xf numFmtId="38" fontId="2" fillId="0" borderId="15" xfId="1" applyFont="1" applyFill="1" applyBorder="1">
      <alignment vertical="center"/>
    </xf>
    <xf numFmtId="38" fontId="2" fillId="0" borderId="16" xfId="1" applyFont="1" applyFill="1" applyBorder="1">
      <alignment vertical="center"/>
    </xf>
    <xf numFmtId="38" fontId="2" fillId="0" borderId="17" xfId="1" applyFont="1" applyFill="1" applyBorder="1">
      <alignment vertical="center"/>
    </xf>
    <xf numFmtId="38" fontId="2" fillId="0" borderId="18" xfId="1" applyFont="1" applyFill="1" applyBorder="1">
      <alignment vertical="center"/>
    </xf>
    <xf numFmtId="38" fontId="2" fillId="0" borderId="19" xfId="1" applyFont="1" applyFill="1" applyBorder="1">
      <alignment vertical="center"/>
    </xf>
    <xf numFmtId="38" fontId="2" fillId="0" borderId="21" xfId="1" applyFont="1" applyFill="1" applyBorder="1">
      <alignment vertical="center"/>
    </xf>
    <xf numFmtId="38" fontId="2" fillId="0" borderId="22" xfId="1" applyFont="1" applyFill="1" applyBorder="1">
      <alignment vertical="center"/>
    </xf>
    <xf numFmtId="38" fontId="2" fillId="0" borderId="27" xfId="1" applyFont="1" applyFill="1" applyBorder="1">
      <alignment vertical="center"/>
    </xf>
    <xf numFmtId="38" fontId="2" fillId="0" borderId="1" xfId="1" applyFont="1" applyFill="1" applyBorder="1" applyAlignment="1">
      <alignment horizontal="center" vertical="center" textRotation="255"/>
    </xf>
    <xf numFmtId="38" fontId="2" fillId="0" borderId="5" xfId="1" applyFont="1" applyFill="1" applyBorder="1" applyAlignment="1">
      <alignment horizontal="center" vertical="center" textRotation="255"/>
    </xf>
    <xf numFmtId="38" fontId="2" fillId="0" borderId="20" xfId="1" applyFont="1" applyFill="1" applyBorder="1" applyAlignment="1">
      <alignment horizontal="center" vertical="center" textRotation="255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2" fillId="0" borderId="24" xfId="1" applyFont="1" applyFill="1" applyBorder="1" applyAlignment="1">
      <alignment horizontal="center" vertical="center" textRotation="255"/>
    </xf>
    <xf numFmtId="38" fontId="2" fillId="0" borderId="25" xfId="1" applyFont="1" applyFill="1" applyBorder="1" applyAlignment="1">
      <alignment horizontal="center" vertical="center" textRotation="255"/>
    </xf>
    <xf numFmtId="38" fontId="2" fillId="0" borderId="26" xfId="1" applyFont="1" applyFill="1" applyBorder="1" applyAlignment="1">
      <alignment horizontal="center" vertical="center" textRotation="255"/>
    </xf>
    <xf numFmtId="38" fontId="2" fillId="0" borderId="23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2"/>
  <sheetViews>
    <sheetView view="pageBreakPreview" zoomScale="70" zoomScaleNormal="100" zoomScaleSheetLayoutView="70" workbookViewId="0">
      <selection activeCell="O25" sqref="O25"/>
    </sheetView>
  </sheetViews>
  <sheetFormatPr defaultRowHeight="18.75" x14ac:dyDescent="0.4"/>
  <cols>
    <col min="1" max="1" width="7.75" style="1" customWidth="1"/>
    <col min="2" max="2" width="6.125" style="1" customWidth="1"/>
    <col min="3" max="3" width="36.25" style="1" customWidth="1"/>
    <col min="4" max="4" width="7" style="1" customWidth="1"/>
    <col min="5" max="5" width="11.5" style="1" customWidth="1"/>
    <col min="6" max="6" width="5.875" style="1" customWidth="1"/>
    <col min="7" max="7" width="36.25" style="1" customWidth="1"/>
    <col min="8" max="8" width="7.375" style="1" customWidth="1"/>
    <col min="9" max="9" width="13.375" style="1" customWidth="1"/>
    <col min="10" max="16384" width="9" style="1"/>
  </cols>
  <sheetData>
    <row r="1" spans="2:9" x14ac:dyDescent="0.4">
      <c r="B1" s="30" t="s">
        <v>33</v>
      </c>
      <c r="C1" s="30"/>
      <c r="D1" s="30"/>
      <c r="E1" s="30"/>
      <c r="F1" s="30"/>
      <c r="G1" s="30"/>
      <c r="H1" s="30"/>
      <c r="I1" s="30"/>
    </row>
    <row r="2" spans="2:9" ht="19.5" thickBot="1" x14ac:dyDescent="0.45">
      <c r="B2" s="29" t="s">
        <v>26</v>
      </c>
      <c r="C2" s="29"/>
      <c r="D2" s="29"/>
      <c r="E2" s="29"/>
      <c r="F2" s="29" t="s">
        <v>27</v>
      </c>
      <c r="G2" s="29"/>
      <c r="H2" s="29"/>
      <c r="I2" s="29"/>
    </row>
    <row r="3" spans="2:9" ht="18.75" customHeight="1" x14ac:dyDescent="0.4">
      <c r="B3" s="26" t="s">
        <v>24</v>
      </c>
      <c r="C3" s="2" t="s">
        <v>1</v>
      </c>
      <c r="D3" s="3" t="s">
        <v>2</v>
      </c>
      <c r="E3" s="4" t="s">
        <v>3</v>
      </c>
      <c r="F3" s="26" t="s">
        <v>24</v>
      </c>
      <c r="G3" s="2" t="s">
        <v>1</v>
      </c>
      <c r="H3" s="3" t="s">
        <v>2</v>
      </c>
      <c r="I3" s="5" t="s">
        <v>3</v>
      </c>
    </row>
    <row r="4" spans="2:9" x14ac:dyDescent="0.4">
      <c r="B4" s="27"/>
      <c r="C4" s="6" t="s">
        <v>4</v>
      </c>
      <c r="D4" s="6">
        <v>712</v>
      </c>
      <c r="E4" s="7">
        <f>D4*30</f>
        <v>21360</v>
      </c>
      <c r="F4" s="27"/>
      <c r="G4" s="6" t="s">
        <v>4</v>
      </c>
      <c r="H4" s="6">
        <v>712</v>
      </c>
      <c r="I4" s="8">
        <f>H4*30</f>
        <v>21360</v>
      </c>
    </row>
    <row r="5" spans="2:9" x14ac:dyDescent="0.4">
      <c r="B5" s="27"/>
      <c r="C5" s="9" t="s">
        <v>16</v>
      </c>
      <c r="D5" s="10">
        <v>11</v>
      </c>
      <c r="E5" s="7">
        <f t="shared" ref="E5:E10" si="0">D5*30</f>
        <v>330</v>
      </c>
      <c r="F5" s="27"/>
      <c r="G5" s="9" t="s">
        <v>16</v>
      </c>
      <c r="H5" s="10">
        <v>11</v>
      </c>
      <c r="I5" s="8">
        <f t="shared" ref="I5:I10" si="1">H5*30</f>
        <v>330</v>
      </c>
    </row>
    <row r="6" spans="2:9" x14ac:dyDescent="0.4">
      <c r="B6" s="27"/>
      <c r="C6" s="6" t="s">
        <v>5</v>
      </c>
      <c r="D6" s="6">
        <v>5</v>
      </c>
      <c r="E6" s="7">
        <f t="shared" si="0"/>
        <v>150</v>
      </c>
      <c r="F6" s="27"/>
      <c r="G6" s="6" t="s">
        <v>5</v>
      </c>
      <c r="H6" s="6">
        <v>5</v>
      </c>
      <c r="I6" s="8">
        <f t="shared" si="1"/>
        <v>150</v>
      </c>
    </row>
    <row r="7" spans="2:9" x14ac:dyDescent="0.4">
      <c r="B7" s="27"/>
      <c r="C7" s="6" t="s">
        <v>6</v>
      </c>
      <c r="D7" s="6">
        <v>16</v>
      </c>
      <c r="E7" s="7">
        <f t="shared" si="0"/>
        <v>480</v>
      </c>
      <c r="F7" s="27"/>
      <c r="G7" s="6" t="s">
        <v>6</v>
      </c>
      <c r="H7" s="6">
        <v>16</v>
      </c>
      <c r="I7" s="8">
        <f t="shared" si="1"/>
        <v>480</v>
      </c>
    </row>
    <row r="8" spans="2:9" x14ac:dyDescent="0.4">
      <c r="B8" s="27"/>
      <c r="C8" s="6" t="s">
        <v>7</v>
      </c>
      <c r="D8" s="6">
        <v>36</v>
      </c>
      <c r="E8" s="7">
        <f t="shared" si="0"/>
        <v>1080</v>
      </c>
      <c r="F8" s="27"/>
      <c r="G8" s="6" t="s">
        <v>7</v>
      </c>
      <c r="H8" s="6">
        <v>36</v>
      </c>
      <c r="I8" s="8">
        <f t="shared" si="1"/>
        <v>1080</v>
      </c>
    </row>
    <row r="9" spans="2:9" x14ac:dyDescent="0.4">
      <c r="B9" s="27"/>
      <c r="C9" s="10" t="s">
        <v>8</v>
      </c>
      <c r="D9" s="10">
        <v>12</v>
      </c>
      <c r="E9" s="11">
        <f t="shared" si="0"/>
        <v>360</v>
      </c>
      <c r="F9" s="27"/>
      <c r="G9" s="10" t="s">
        <v>8</v>
      </c>
      <c r="H9" s="10">
        <v>12</v>
      </c>
      <c r="I9" s="12">
        <f t="shared" si="1"/>
        <v>360</v>
      </c>
    </row>
    <row r="10" spans="2:9" x14ac:dyDescent="0.4">
      <c r="B10" s="27"/>
      <c r="C10" s="10" t="s">
        <v>9</v>
      </c>
      <c r="D10" s="10">
        <v>12</v>
      </c>
      <c r="E10" s="11">
        <f t="shared" si="0"/>
        <v>360</v>
      </c>
      <c r="F10" s="27"/>
      <c r="G10" s="10" t="s">
        <v>9</v>
      </c>
      <c r="H10" s="10">
        <v>12</v>
      </c>
      <c r="I10" s="12">
        <f t="shared" si="1"/>
        <v>360</v>
      </c>
    </row>
    <row r="11" spans="2:9" x14ac:dyDescent="0.4">
      <c r="B11" s="27"/>
      <c r="C11" s="9" t="s">
        <v>17</v>
      </c>
      <c r="D11" s="10"/>
      <c r="E11" s="11">
        <v>13</v>
      </c>
      <c r="F11" s="27"/>
      <c r="G11" s="9" t="s">
        <v>17</v>
      </c>
      <c r="H11" s="10"/>
      <c r="I11" s="12">
        <v>13</v>
      </c>
    </row>
    <row r="12" spans="2:9" x14ac:dyDescent="0.4">
      <c r="B12" s="27"/>
      <c r="C12" s="9" t="s">
        <v>21</v>
      </c>
      <c r="D12" s="10"/>
      <c r="E12" s="11">
        <v>200</v>
      </c>
      <c r="F12" s="27"/>
      <c r="G12" s="9" t="s">
        <v>21</v>
      </c>
      <c r="H12" s="10"/>
      <c r="I12" s="12">
        <v>200</v>
      </c>
    </row>
    <row r="13" spans="2:9" x14ac:dyDescent="0.4">
      <c r="B13" s="27"/>
      <c r="C13" s="6" t="s">
        <v>10</v>
      </c>
      <c r="D13" s="6">
        <v>3</v>
      </c>
      <c r="E13" s="8">
        <f>D13*30</f>
        <v>90</v>
      </c>
      <c r="F13" s="27"/>
      <c r="G13" s="6" t="s">
        <v>10</v>
      </c>
      <c r="H13" s="6">
        <v>3</v>
      </c>
      <c r="I13" s="8">
        <f>H13*30</f>
        <v>90</v>
      </c>
    </row>
    <row r="14" spans="2:9" x14ac:dyDescent="0.4">
      <c r="B14" s="27"/>
      <c r="C14" s="13" t="s">
        <v>18</v>
      </c>
      <c r="D14" s="6"/>
      <c r="E14" s="8">
        <v>20</v>
      </c>
      <c r="F14" s="27"/>
      <c r="G14" s="13" t="s">
        <v>18</v>
      </c>
      <c r="H14" s="6"/>
      <c r="I14" s="8">
        <v>20</v>
      </c>
    </row>
    <row r="15" spans="2:9" ht="19.5" thickBot="1" x14ac:dyDescent="0.45">
      <c r="B15" s="27"/>
      <c r="C15" s="13" t="s">
        <v>20</v>
      </c>
      <c r="D15" s="6"/>
      <c r="E15" s="8">
        <v>40</v>
      </c>
      <c r="F15" s="27"/>
      <c r="G15" s="13" t="s">
        <v>20</v>
      </c>
      <c r="H15" s="6"/>
      <c r="I15" s="8">
        <v>40</v>
      </c>
    </row>
    <row r="16" spans="2:9" ht="20.25" thickTop="1" thickBot="1" x14ac:dyDescent="0.45">
      <c r="B16" s="27"/>
      <c r="C16" s="14" t="s">
        <v>11</v>
      </c>
      <c r="D16" s="14">
        <f>SUM(D4:D15)</f>
        <v>807</v>
      </c>
      <c r="E16" s="15">
        <f>SUM(E4:E15)</f>
        <v>24483</v>
      </c>
      <c r="F16" s="27"/>
      <c r="G16" s="14" t="s">
        <v>11</v>
      </c>
      <c r="H16" s="14">
        <f>SUM(H4:H15)</f>
        <v>807</v>
      </c>
      <c r="I16" s="15">
        <f>SUM(I4:I15)</f>
        <v>24483</v>
      </c>
    </row>
    <row r="17" spans="2:9" ht="42" thickTop="1" thickBot="1" x14ac:dyDescent="0.45">
      <c r="B17" s="27"/>
      <c r="C17" s="16" t="s">
        <v>32</v>
      </c>
      <c r="D17" s="14"/>
      <c r="E17" s="17">
        <f>(E16*12.6%)+E16</f>
        <v>27567.858</v>
      </c>
      <c r="F17" s="27"/>
      <c r="G17" s="16" t="s">
        <v>32</v>
      </c>
      <c r="H17" s="14"/>
      <c r="I17" s="22">
        <f>(I16*12.6%)+I16</f>
        <v>27567.858</v>
      </c>
    </row>
    <row r="18" spans="2:9" ht="19.5" thickTop="1" x14ac:dyDescent="0.4">
      <c r="B18" s="27"/>
      <c r="C18" s="18" t="s">
        <v>12</v>
      </c>
      <c r="D18" s="18">
        <v>300</v>
      </c>
      <c r="E18" s="19">
        <f>D18*30</f>
        <v>9000</v>
      </c>
      <c r="F18" s="27"/>
      <c r="G18" s="18" t="s">
        <v>12</v>
      </c>
      <c r="H18" s="18">
        <v>300</v>
      </c>
      <c r="I18" s="25">
        <f>H18*30</f>
        <v>9000</v>
      </c>
    </row>
    <row r="19" spans="2:9" ht="19.5" thickBot="1" x14ac:dyDescent="0.45">
      <c r="B19" s="27"/>
      <c r="C19" s="10" t="s">
        <v>13</v>
      </c>
      <c r="D19" s="10">
        <v>320</v>
      </c>
      <c r="E19" s="11">
        <f>D19*30</f>
        <v>9600</v>
      </c>
      <c r="F19" s="27"/>
      <c r="G19" s="10" t="s">
        <v>13</v>
      </c>
      <c r="H19" s="10">
        <v>0</v>
      </c>
      <c r="I19" s="12">
        <f>H19*30</f>
        <v>0</v>
      </c>
    </row>
    <row r="20" spans="2:9" ht="20.25" thickTop="1" thickBot="1" x14ac:dyDescent="0.45">
      <c r="B20" s="27"/>
      <c r="C20" s="20" t="s">
        <v>14</v>
      </c>
      <c r="D20" s="14">
        <f>D18+D19</f>
        <v>620</v>
      </c>
      <c r="E20" s="21">
        <f>D20*30</f>
        <v>18600</v>
      </c>
      <c r="F20" s="27"/>
      <c r="G20" s="20" t="s">
        <v>14</v>
      </c>
      <c r="H20" s="14">
        <f>H18+H19</f>
        <v>300</v>
      </c>
      <c r="I20" s="15">
        <f>H20*30</f>
        <v>9000</v>
      </c>
    </row>
    <row r="21" spans="2:9" ht="20.25" thickTop="1" thickBot="1" x14ac:dyDescent="0.45">
      <c r="B21" s="28"/>
      <c r="C21" s="23" t="s">
        <v>15</v>
      </c>
      <c r="D21" s="23">
        <f>D16+D20</f>
        <v>1427</v>
      </c>
      <c r="E21" s="24">
        <f>E20+E17</f>
        <v>46167.858</v>
      </c>
      <c r="F21" s="28"/>
      <c r="G21" s="23" t="s">
        <v>15</v>
      </c>
      <c r="H21" s="23">
        <f>H16+H20</f>
        <v>1107</v>
      </c>
      <c r="I21" s="24">
        <f>I20+I17</f>
        <v>36567.858</v>
      </c>
    </row>
    <row r="22" spans="2:9" hidden="1" x14ac:dyDescent="0.4"/>
    <row r="23" spans="2:9" ht="19.5" thickBot="1" x14ac:dyDescent="0.45">
      <c r="B23" s="29" t="s">
        <v>26</v>
      </c>
      <c r="C23" s="29"/>
      <c r="D23" s="29"/>
      <c r="E23" s="29"/>
      <c r="F23" s="29" t="s">
        <v>27</v>
      </c>
      <c r="G23" s="29"/>
      <c r="H23" s="29"/>
      <c r="I23" s="29"/>
    </row>
    <row r="24" spans="2:9" ht="18.75" customHeight="1" x14ac:dyDescent="0.4">
      <c r="B24" s="26" t="s">
        <v>25</v>
      </c>
      <c r="C24" s="2" t="s">
        <v>1</v>
      </c>
      <c r="D24" s="3" t="s">
        <v>2</v>
      </c>
      <c r="E24" s="4" t="s">
        <v>3</v>
      </c>
      <c r="F24" s="26" t="s">
        <v>25</v>
      </c>
      <c r="G24" s="2" t="s">
        <v>1</v>
      </c>
      <c r="H24" s="3" t="s">
        <v>2</v>
      </c>
      <c r="I24" s="5" t="s">
        <v>3</v>
      </c>
    </row>
    <row r="25" spans="2:9" x14ac:dyDescent="0.4">
      <c r="B25" s="27"/>
      <c r="C25" s="6" t="s">
        <v>4</v>
      </c>
      <c r="D25" s="6">
        <v>712</v>
      </c>
      <c r="E25" s="7">
        <f>D25*30</f>
        <v>21360</v>
      </c>
      <c r="F25" s="27"/>
      <c r="G25" s="6" t="s">
        <v>4</v>
      </c>
      <c r="H25" s="6">
        <v>712</v>
      </c>
      <c r="I25" s="8">
        <f>H25*30</f>
        <v>21360</v>
      </c>
    </row>
    <row r="26" spans="2:9" x14ac:dyDescent="0.4">
      <c r="B26" s="27"/>
      <c r="C26" s="9" t="s">
        <v>16</v>
      </c>
      <c r="D26" s="10">
        <v>11</v>
      </c>
      <c r="E26" s="7">
        <f t="shared" ref="E26:E31" si="2">D26*30</f>
        <v>330</v>
      </c>
      <c r="F26" s="27"/>
      <c r="G26" s="9" t="s">
        <v>16</v>
      </c>
      <c r="H26" s="10">
        <v>11</v>
      </c>
      <c r="I26" s="8">
        <f t="shared" ref="I26:I31" si="3">H26*30</f>
        <v>330</v>
      </c>
    </row>
    <row r="27" spans="2:9" x14ac:dyDescent="0.4">
      <c r="B27" s="27"/>
      <c r="C27" s="6" t="s">
        <v>5</v>
      </c>
      <c r="D27" s="6">
        <v>5</v>
      </c>
      <c r="E27" s="7">
        <f t="shared" si="2"/>
        <v>150</v>
      </c>
      <c r="F27" s="27"/>
      <c r="G27" s="6" t="s">
        <v>5</v>
      </c>
      <c r="H27" s="6">
        <v>5</v>
      </c>
      <c r="I27" s="8">
        <f t="shared" si="3"/>
        <v>150</v>
      </c>
    </row>
    <row r="28" spans="2:9" x14ac:dyDescent="0.4">
      <c r="B28" s="27"/>
      <c r="C28" s="6" t="s">
        <v>6</v>
      </c>
      <c r="D28" s="6">
        <v>16</v>
      </c>
      <c r="E28" s="7">
        <f t="shared" si="2"/>
        <v>480</v>
      </c>
      <c r="F28" s="27"/>
      <c r="G28" s="6" t="s">
        <v>6</v>
      </c>
      <c r="H28" s="6">
        <v>16</v>
      </c>
      <c r="I28" s="8">
        <f t="shared" si="3"/>
        <v>480</v>
      </c>
    </row>
    <row r="29" spans="2:9" x14ac:dyDescent="0.4">
      <c r="B29" s="27"/>
      <c r="C29" s="6" t="s">
        <v>7</v>
      </c>
      <c r="D29" s="6">
        <v>36</v>
      </c>
      <c r="E29" s="7">
        <f t="shared" si="2"/>
        <v>1080</v>
      </c>
      <c r="F29" s="27"/>
      <c r="G29" s="6" t="s">
        <v>7</v>
      </c>
      <c r="H29" s="6">
        <v>36</v>
      </c>
      <c r="I29" s="8">
        <f t="shared" si="3"/>
        <v>1080</v>
      </c>
    </row>
    <row r="30" spans="2:9" x14ac:dyDescent="0.4">
      <c r="B30" s="27"/>
      <c r="C30" s="10" t="s">
        <v>8</v>
      </c>
      <c r="D30" s="10">
        <v>12</v>
      </c>
      <c r="E30" s="11">
        <f t="shared" si="2"/>
        <v>360</v>
      </c>
      <c r="F30" s="27"/>
      <c r="G30" s="10" t="s">
        <v>8</v>
      </c>
      <c r="H30" s="10">
        <v>12</v>
      </c>
      <c r="I30" s="12">
        <f t="shared" si="3"/>
        <v>360</v>
      </c>
    </row>
    <row r="31" spans="2:9" x14ac:dyDescent="0.4">
      <c r="B31" s="27"/>
      <c r="C31" s="10" t="s">
        <v>9</v>
      </c>
      <c r="D31" s="10">
        <v>12</v>
      </c>
      <c r="E31" s="11">
        <f t="shared" si="2"/>
        <v>360</v>
      </c>
      <c r="F31" s="27"/>
      <c r="G31" s="10" t="s">
        <v>9</v>
      </c>
      <c r="H31" s="10">
        <v>12</v>
      </c>
      <c r="I31" s="12">
        <f t="shared" si="3"/>
        <v>360</v>
      </c>
    </row>
    <row r="32" spans="2:9" x14ac:dyDescent="0.4">
      <c r="B32" s="27"/>
      <c r="C32" s="9" t="s">
        <v>17</v>
      </c>
      <c r="D32" s="10"/>
      <c r="E32" s="11">
        <v>13</v>
      </c>
      <c r="F32" s="27"/>
      <c r="G32" s="9" t="s">
        <v>17</v>
      </c>
      <c r="H32" s="10"/>
      <c r="I32" s="12">
        <v>13</v>
      </c>
    </row>
    <row r="33" spans="2:9" x14ac:dyDescent="0.4">
      <c r="B33" s="27"/>
      <c r="C33" s="9" t="s">
        <v>21</v>
      </c>
      <c r="D33" s="10"/>
      <c r="E33" s="11">
        <v>200</v>
      </c>
      <c r="F33" s="27"/>
      <c r="G33" s="9" t="s">
        <v>21</v>
      </c>
      <c r="H33" s="10"/>
      <c r="I33" s="12">
        <v>200</v>
      </c>
    </row>
    <row r="34" spans="2:9" x14ac:dyDescent="0.4">
      <c r="B34" s="27"/>
      <c r="C34" s="6" t="s">
        <v>10</v>
      </c>
      <c r="D34" s="6">
        <v>3</v>
      </c>
      <c r="E34" s="8">
        <f>D34*30</f>
        <v>90</v>
      </c>
      <c r="F34" s="27"/>
      <c r="G34" s="6" t="s">
        <v>10</v>
      </c>
      <c r="H34" s="6">
        <v>3</v>
      </c>
      <c r="I34" s="8">
        <f>H34*30</f>
        <v>90</v>
      </c>
    </row>
    <row r="35" spans="2:9" x14ac:dyDescent="0.4">
      <c r="B35" s="27"/>
      <c r="C35" s="13" t="s">
        <v>18</v>
      </c>
      <c r="D35" s="6"/>
      <c r="E35" s="8">
        <v>20</v>
      </c>
      <c r="F35" s="27"/>
      <c r="G35" s="13" t="s">
        <v>18</v>
      </c>
      <c r="H35" s="6"/>
      <c r="I35" s="8">
        <v>20</v>
      </c>
    </row>
    <row r="36" spans="2:9" ht="19.5" thickBot="1" x14ac:dyDescent="0.45">
      <c r="B36" s="27"/>
      <c r="C36" s="13" t="s">
        <v>20</v>
      </c>
      <c r="D36" s="6"/>
      <c r="E36" s="8">
        <v>40</v>
      </c>
      <c r="F36" s="27"/>
      <c r="G36" s="13" t="s">
        <v>20</v>
      </c>
      <c r="H36" s="6"/>
      <c r="I36" s="8">
        <v>40</v>
      </c>
    </row>
    <row r="37" spans="2:9" ht="20.25" thickTop="1" thickBot="1" x14ac:dyDescent="0.45">
      <c r="B37" s="27"/>
      <c r="C37" s="14" t="s">
        <v>11</v>
      </c>
      <c r="D37" s="14">
        <f>SUM(D25:D36)</f>
        <v>807</v>
      </c>
      <c r="E37" s="15">
        <f>SUM(E25:E36)</f>
        <v>24483</v>
      </c>
      <c r="F37" s="27"/>
      <c r="G37" s="14" t="s">
        <v>11</v>
      </c>
      <c r="H37" s="14">
        <f>SUM(H25:H36)</f>
        <v>807</v>
      </c>
      <c r="I37" s="15">
        <f>SUM(I25:I36)</f>
        <v>24483</v>
      </c>
    </row>
    <row r="38" spans="2:9" ht="42" thickTop="1" thickBot="1" x14ac:dyDescent="0.45">
      <c r="B38" s="27"/>
      <c r="C38" s="16" t="s">
        <v>32</v>
      </c>
      <c r="D38" s="14"/>
      <c r="E38" s="17">
        <f>(E37*12.6%)+E37</f>
        <v>27567.858</v>
      </c>
      <c r="F38" s="27"/>
      <c r="G38" s="16" t="s">
        <v>32</v>
      </c>
      <c r="H38" s="14"/>
      <c r="I38" s="22">
        <f>(I37*12.6%)+I37</f>
        <v>27567.858</v>
      </c>
    </row>
    <row r="39" spans="2:9" ht="19.5" thickTop="1" x14ac:dyDescent="0.4">
      <c r="B39" s="27"/>
      <c r="C39" s="18" t="s">
        <v>12</v>
      </c>
      <c r="D39" s="18">
        <v>390</v>
      </c>
      <c r="E39" s="19">
        <f>D39*30</f>
        <v>11700</v>
      </c>
      <c r="F39" s="27"/>
      <c r="G39" s="18" t="s">
        <v>12</v>
      </c>
      <c r="H39" s="18">
        <v>390</v>
      </c>
      <c r="I39" s="25">
        <f>H39*30</f>
        <v>11700</v>
      </c>
    </row>
    <row r="40" spans="2:9" ht="19.5" thickBot="1" x14ac:dyDescent="0.45">
      <c r="B40" s="27"/>
      <c r="C40" s="10" t="s">
        <v>13</v>
      </c>
      <c r="D40" s="10">
        <v>420</v>
      </c>
      <c r="E40" s="11">
        <f>D40*30</f>
        <v>12600</v>
      </c>
      <c r="F40" s="27"/>
      <c r="G40" s="10" t="s">
        <v>13</v>
      </c>
      <c r="H40" s="10">
        <v>370</v>
      </c>
      <c r="I40" s="12">
        <f>H40*30</f>
        <v>11100</v>
      </c>
    </row>
    <row r="41" spans="2:9" ht="20.25" thickTop="1" thickBot="1" x14ac:dyDescent="0.45">
      <c r="B41" s="27"/>
      <c r="C41" s="20" t="s">
        <v>14</v>
      </c>
      <c r="D41" s="14">
        <f>D39+D40</f>
        <v>810</v>
      </c>
      <c r="E41" s="21">
        <f>D41*30</f>
        <v>24300</v>
      </c>
      <c r="F41" s="27"/>
      <c r="G41" s="20" t="s">
        <v>14</v>
      </c>
      <c r="H41" s="14">
        <f>H39+H40</f>
        <v>760</v>
      </c>
      <c r="I41" s="15">
        <f>H41*30</f>
        <v>22800</v>
      </c>
    </row>
    <row r="42" spans="2:9" ht="20.25" thickTop="1" thickBot="1" x14ac:dyDescent="0.45">
      <c r="B42" s="28"/>
      <c r="C42" s="23" t="s">
        <v>15</v>
      </c>
      <c r="D42" s="23">
        <f>D37+D41</f>
        <v>1617</v>
      </c>
      <c r="E42" s="24">
        <f>E41+E38</f>
        <v>51867.858</v>
      </c>
      <c r="F42" s="28"/>
      <c r="G42" s="23" t="s">
        <v>15</v>
      </c>
      <c r="H42" s="23">
        <f>H37+H41</f>
        <v>1567</v>
      </c>
      <c r="I42" s="24">
        <f>I41+I38</f>
        <v>50367.858</v>
      </c>
    </row>
    <row r="43" spans="2:9" ht="19.5" thickBot="1" x14ac:dyDescent="0.45">
      <c r="B43" s="29" t="s">
        <v>22</v>
      </c>
      <c r="C43" s="29"/>
      <c r="D43" s="29"/>
      <c r="E43" s="29"/>
      <c r="F43" s="29" t="s">
        <v>23</v>
      </c>
      <c r="G43" s="29"/>
      <c r="H43" s="29"/>
      <c r="I43" s="29"/>
    </row>
    <row r="44" spans="2:9" ht="18.75" customHeight="1" x14ac:dyDescent="0.4">
      <c r="B44" s="26" t="s">
        <v>28</v>
      </c>
      <c r="C44" s="2" t="s">
        <v>1</v>
      </c>
      <c r="D44" s="3" t="s">
        <v>2</v>
      </c>
      <c r="E44" s="4" t="s">
        <v>3</v>
      </c>
      <c r="F44" s="26" t="s">
        <v>28</v>
      </c>
      <c r="G44" s="2" t="s">
        <v>1</v>
      </c>
      <c r="H44" s="3" t="s">
        <v>2</v>
      </c>
      <c r="I44" s="5" t="s">
        <v>3</v>
      </c>
    </row>
    <row r="45" spans="2:9" x14ac:dyDescent="0.4">
      <c r="B45" s="27"/>
      <c r="C45" s="6" t="s">
        <v>4</v>
      </c>
      <c r="D45" s="6">
        <v>712</v>
      </c>
      <c r="E45" s="7">
        <f>D45*30</f>
        <v>21360</v>
      </c>
      <c r="F45" s="27"/>
      <c r="G45" s="6" t="s">
        <v>4</v>
      </c>
      <c r="H45" s="6">
        <v>712</v>
      </c>
      <c r="I45" s="8">
        <f>H45*30</f>
        <v>21360</v>
      </c>
    </row>
    <row r="46" spans="2:9" x14ac:dyDescent="0.4">
      <c r="B46" s="27"/>
      <c r="C46" s="9" t="s">
        <v>16</v>
      </c>
      <c r="D46" s="10">
        <v>11</v>
      </c>
      <c r="E46" s="7">
        <f t="shared" ref="E46:E51" si="4">D46*30</f>
        <v>330</v>
      </c>
      <c r="F46" s="27"/>
      <c r="G46" s="9" t="s">
        <v>16</v>
      </c>
      <c r="H46" s="10">
        <v>11</v>
      </c>
      <c r="I46" s="8">
        <f t="shared" ref="I46:I51" si="5">H46*30</f>
        <v>330</v>
      </c>
    </row>
    <row r="47" spans="2:9" x14ac:dyDescent="0.4">
      <c r="B47" s="27"/>
      <c r="C47" s="6" t="s">
        <v>5</v>
      </c>
      <c r="D47" s="6">
        <v>5</v>
      </c>
      <c r="E47" s="7">
        <f t="shared" si="4"/>
        <v>150</v>
      </c>
      <c r="F47" s="27"/>
      <c r="G47" s="6" t="s">
        <v>5</v>
      </c>
      <c r="H47" s="6">
        <v>5</v>
      </c>
      <c r="I47" s="8">
        <f t="shared" si="5"/>
        <v>150</v>
      </c>
    </row>
    <row r="48" spans="2:9" x14ac:dyDescent="0.4">
      <c r="B48" s="27"/>
      <c r="C48" s="6" t="s">
        <v>6</v>
      </c>
      <c r="D48" s="6">
        <v>16</v>
      </c>
      <c r="E48" s="7">
        <f t="shared" si="4"/>
        <v>480</v>
      </c>
      <c r="F48" s="27"/>
      <c r="G48" s="6" t="s">
        <v>6</v>
      </c>
      <c r="H48" s="6">
        <v>16</v>
      </c>
      <c r="I48" s="8">
        <f t="shared" si="5"/>
        <v>480</v>
      </c>
    </row>
    <row r="49" spans="2:9" x14ac:dyDescent="0.4">
      <c r="B49" s="27"/>
      <c r="C49" s="6" t="s">
        <v>7</v>
      </c>
      <c r="D49" s="6">
        <v>36</v>
      </c>
      <c r="E49" s="7">
        <f t="shared" si="4"/>
        <v>1080</v>
      </c>
      <c r="F49" s="27"/>
      <c r="G49" s="6" t="s">
        <v>7</v>
      </c>
      <c r="H49" s="6">
        <v>36</v>
      </c>
      <c r="I49" s="8">
        <f t="shared" si="5"/>
        <v>1080</v>
      </c>
    </row>
    <row r="50" spans="2:9" x14ac:dyDescent="0.4">
      <c r="B50" s="27"/>
      <c r="C50" s="10" t="s">
        <v>8</v>
      </c>
      <c r="D50" s="10">
        <v>12</v>
      </c>
      <c r="E50" s="11">
        <f t="shared" si="4"/>
        <v>360</v>
      </c>
      <c r="F50" s="27"/>
      <c r="G50" s="10" t="s">
        <v>8</v>
      </c>
      <c r="H50" s="10">
        <v>12</v>
      </c>
      <c r="I50" s="12">
        <f t="shared" si="5"/>
        <v>360</v>
      </c>
    </row>
    <row r="51" spans="2:9" x14ac:dyDescent="0.4">
      <c r="B51" s="27"/>
      <c r="C51" s="10" t="s">
        <v>9</v>
      </c>
      <c r="D51" s="10">
        <v>12</v>
      </c>
      <c r="E51" s="11">
        <f t="shared" si="4"/>
        <v>360</v>
      </c>
      <c r="F51" s="27"/>
      <c r="G51" s="10" t="s">
        <v>9</v>
      </c>
      <c r="H51" s="10">
        <v>12</v>
      </c>
      <c r="I51" s="12">
        <f t="shared" si="5"/>
        <v>360</v>
      </c>
    </row>
    <row r="52" spans="2:9" x14ac:dyDescent="0.4">
      <c r="B52" s="27"/>
      <c r="C52" s="9" t="s">
        <v>17</v>
      </c>
      <c r="D52" s="10"/>
      <c r="E52" s="11">
        <v>13</v>
      </c>
      <c r="F52" s="27"/>
      <c r="G52" s="9" t="s">
        <v>17</v>
      </c>
      <c r="H52" s="10"/>
      <c r="I52" s="12">
        <v>13</v>
      </c>
    </row>
    <row r="53" spans="2:9" x14ac:dyDescent="0.4">
      <c r="B53" s="27"/>
      <c r="C53" s="9" t="s">
        <v>21</v>
      </c>
      <c r="D53" s="10"/>
      <c r="E53" s="11">
        <v>200</v>
      </c>
      <c r="F53" s="27"/>
      <c r="G53" s="9" t="s">
        <v>21</v>
      </c>
      <c r="H53" s="10"/>
      <c r="I53" s="12">
        <v>200</v>
      </c>
    </row>
    <row r="54" spans="2:9" x14ac:dyDescent="0.4">
      <c r="B54" s="27"/>
      <c r="C54" s="6" t="s">
        <v>10</v>
      </c>
      <c r="D54" s="6">
        <v>3</v>
      </c>
      <c r="E54" s="8">
        <f>D54*30</f>
        <v>90</v>
      </c>
      <c r="F54" s="27"/>
      <c r="G54" s="6" t="s">
        <v>10</v>
      </c>
      <c r="H54" s="6">
        <v>3</v>
      </c>
      <c r="I54" s="8">
        <f>H54*30</f>
        <v>90</v>
      </c>
    </row>
    <row r="55" spans="2:9" x14ac:dyDescent="0.4">
      <c r="B55" s="27"/>
      <c r="C55" s="13" t="s">
        <v>18</v>
      </c>
      <c r="D55" s="6"/>
      <c r="E55" s="8">
        <v>20</v>
      </c>
      <c r="F55" s="27"/>
      <c r="G55" s="13" t="s">
        <v>18</v>
      </c>
      <c r="H55" s="6"/>
      <c r="I55" s="8">
        <v>20</v>
      </c>
    </row>
    <row r="56" spans="2:9" ht="19.5" thickBot="1" x14ac:dyDescent="0.45">
      <c r="B56" s="27"/>
      <c r="C56" s="13" t="s">
        <v>20</v>
      </c>
      <c r="D56" s="6"/>
      <c r="E56" s="8">
        <v>40</v>
      </c>
      <c r="F56" s="27"/>
      <c r="G56" s="13" t="s">
        <v>20</v>
      </c>
      <c r="H56" s="6"/>
      <c r="I56" s="8">
        <v>40</v>
      </c>
    </row>
    <row r="57" spans="2:9" ht="20.25" thickTop="1" thickBot="1" x14ac:dyDescent="0.45">
      <c r="B57" s="27"/>
      <c r="C57" s="14" t="s">
        <v>11</v>
      </c>
      <c r="D57" s="14">
        <f>SUM(D45:D56)</f>
        <v>807</v>
      </c>
      <c r="E57" s="15">
        <f>SUM(E45:E56)</f>
        <v>24483</v>
      </c>
      <c r="F57" s="27"/>
      <c r="G57" s="14" t="s">
        <v>11</v>
      </c>
      <c r="H57" s="14">
        <f>SUM(H45:H56)</f>
        <v>807</v>
      </c>
      <c r="I57" s="15">
        <f>SUM(I45:I56)</f>
        <v>24483</v>
      </c>
    </row>
    <row r="58" spans="2:9" ht="42" thickTop="1" thickBot="1" x14ac:dyDescent="0.45">
      <c r="B58" s="27"/>
      <c r="C58" s="16" t="s">
        <v>32</v>
      </c>
      <c r="D58" s="14"/>
      <c r="E58" s="17">
        <f>(E57*12.6%)+E57</f>
        <v>27567.858</v>
      </c>
      <c r="F58" s="27"/>
      <c r="G58" s="16" t="s">
        <v>32</v>
      </c>
      <c r="H58" s="14"/>
      <c r="I58" s="22">
        <f>(I57*12.6%)+I57</f>
        <v>27567.858</v>
      </c>
    </row>
    <row r="59" spans="2:9" ht="19.5" thickTop="1" x14ac:dyDescent="0.4">
      <c r="B59" s="27"/>
      <c r="C59" s="18" t="s">
        <v>12</v>
      </c>
      <c r="D59" s="18">
        <v>650</v>
      </c>
      <c r="E59" s="19">
        <f>D59*30</f>
        <v>19500</v>
      </c>
      <c r="F59" s="27"/>
      <c r="G59" s="18" t="s">
        <v>12</v>
      </c>
      <c r="H59" s="18">
        <v>650</v>
      </c>
      <c r="I59" s="25">
        <f>H59*30</f>
        <v>19500</v>
      </c>
    </row>
    <row r="60" spans="2:9" ht="19.5" thickBot="1" x14ac:dyDescent="0.45">
      <c r="B60" s="27"/>
      <c r="C60" s="10" t="s">
        <v>13</v>
      </c>
      <c r="D60" s="10">
        <v>820</v>
      </c>
      <c r="E60" s="11">
        <f>D60*30</f>
        <v>24600</v>
      </c>
      <c r="F60" s="27"/>
      <c r="G60" s="10" t="s">
        <v>13</v>
      </c>
      <c r="H60" s="10">
        <v>370</v>
      </c>
      <c r="I60" s="12">
        <f>H60*30</f>
        <v>11100</v>
      </c>
    </row>
    <row r="61" spans="2:9" ht="20.25" thickTop="1" thickBot="1" x14ac:dyDescent="0.45">
      <c r="B61" s="27"/>
      <c r="C61" s="20" t="s">
        <v>14</v>
      </c>
      <c r="D61" s="14">
        <f>D59+D60</f>
        <v>1470</v>
      </c>
      <c r="E61" s="21">
        <f>D61*30</f>
        <v>44100</v>
      </c>
      <c r="F61" s="27"/>
      <c r="G61" s="20" t="s">
        <v>14</v>
      </c>
      <c r="H61" s="14">
        <f>H59+H60</f>
        <v>1020</v>
      </c>
      <c r="I61" s="15">
        <f>H61*30</f>
        <v>30600</v>
      </c>
    </row>
    <row r="62" spans="2:9" ht="20.25" thickTop="1" thickBot="1" x14ac:dyDescent="0.45">
      <c r="B62" s="28"/>
      <c r="C62" s="23" t="s">
        <v>15</v>
      </c>
      <c r="D62" s="23">
        <f>D57+D61</f>
        <v>2277</v>
      </c>
      <c r="E62" s="24">
        <f>E61+E58</f>
        <v>71667.858000000007</v>
      </c>
      <c r="F62" s="28"/>
      <c r="G62" s="23" t="s">
        <v>15</v>
      </c>
      <c r="H62" s="23">
        <f>H57+H61</f>
        <v>1827</v>
      </c>
      <c r="I62" s="24">
        <f>I61+I58</f>
        <v>58167.858</v>
      </c>
    </row>
    <row r="63" spans="2:9" ht="19.5" thickBot="1" x14ac:dyDescent="0.45">
      <c r="B63" s="29" t="s">
        <v>26</v>
      </c>
      <c r="C63" s="29"/>
      <c r="D63" s="29"/>
      <c r="E63" s="29"/>
      <c r="F63" s="29" t="s">
        <v>27</v>
      </c>
      <c r="G63" s="29"/>
      <c r="H63" s="29"/>
      <c r="I63" s="29"/>
    </row>
    <row r="64" spans="2:9" ht="18.75" customHeight="1" x14ac:dyDescent="0.4">
      <c r="B64" s="26" t="s">
        <v>29</v>
      </c>
      <c r="C64" s="2" t="s">
        <v>1</v>
      </c>
      <c r="D64" s="3" t="s">
        <v>2</v>
      </c>
      <c r="E64" s="4" t="s">
        <v>3</v>
      </c>
      <c r="F64" s="26" t="s">
        <v>29</v>
      </c>
      <c r="G64" s="2" t="s">
        <v>1</v>
      </c>
      <c r="H64" s="3" t="s">
        <v>2</v>
      </c>
      <c r="I64" s="5" t="s">
        <v>3</v>
      </c>
    </row>
    <row r="65" spans="2:9" x14ac:dyDescent="0.4">
      <c r="B65" s="27"/>
      <c r="C65" s="6" t="s">
        <v>4</v>
      </c>
      <c r="D65" s="6">
        <v>712</v>
      </c>
      <c r="E65" s="7">
        <f>D65*30</f>
        <v>21360</v>
      </c>
      <c r="F65" s="27"/>
      <c r="G65" s="6" t="s">
        <v>4</v>
      </c>
      <c r="H65" s="6">
        <v>712</v>
      </c>
      <c r="I65" s="8">
        <f>H65*30</f>
        <v>21360</v>
      </c>
    </row>
    <row r="66" spans="2:9" x14ac:dyDescent="0.4">
      <c r="B66" s="27"/>
      <c r="C66" s="9" t="s">
        <v>16</v>
      </c>
      <c r="D66" s="10">
        <v>11</v>
      </c>
      <c r="E66" s="7">
        <f t="shared" ref="E66:E71" si="6">D66*30</f>
        <v>330</v>
      </c>
      <c r="F66" s="27"/>
      <c r="G66" s="9" t="s">
        <v>16</v>
      </c>
      <c r="H66" s="10">
        <v>11</v>
      </c>
      <c r="I66" s="8">
        <f t="shared" ref="I66:I71" si="7">H66*30</f>
        <v>330</v>
      </c>
    </row>
    <row r="67" spans="2:9" x14ac:dyDescent="0.4">
      <c r="B67" s="27"/>
      <c r="C67" s="6" t="s">
        <v>5</v>
      </c>
      <c r="D67" s="6">
        <v>5</v>
      </c>
      <c r="E67" s="7">
        <f t="shared" si="6"/>
        <v>150</v>
      </c>
      <c r="F67" s="27"/>
      <c r="G67" s="6" t="s">
        <v>5</v>
      </c>
      <c r="H67" s="6">
        <v>5</v>
      </c>
      <c r="I67" s="8">
        <f t="shared" si="7"/>
        <v>150</v>
      </c>
    </row>
    <row r="68" spans="2:9" x14ac:dyDescent="0.4">
      <c r="B68" s="27"/>
      <c r="C68" s="6" t="s">
        <v>6</v>
      </c>
      <c r="D68" s="6">
        <v>16</v>
      </c>
      <c r="E68" s="7">
        <f t="shared" si="6"/>
        <v>480</v>
      </c>
      <c r="F68" s="27"/>
      <c r="G68" s="6" t="s">
        <v>6</v>
      </c>
      <c r="H68" s="6">
        <v>16</v>
      </c>
      <c r="I68" s="8">
        <f t="shared" si="7"/>
        <v>480</v>
      </c>
    </row>
    <row r="69" spans="2:9" x14ac:dyDescent="0.4">
      <c r="B69" s="27"/>
      <c r="C69" s="6" t="s">
        <v>7</v>
      </c>
      <c r="D69" s="6">
        <v>36</v>
      </c>
      <c r="E69" s="7">
        <f t="shared" si="6"/>
        <v>1080</v>
      </c>
      <c r="F69" s="27"/>
      <c r="G69" s="6" t="s">
        <v>7</v>
      </c>
      <c r="H69" s="6">
        <v>36</v>
      </c>
      <c r="I69" s="8">
        <f t="shared" si="7"/>
        <v>1080</v>
      </c>
    </row>
    <row r="70" spans="2:9" x14ac:dyDescent="0.4">
      <c r="B70" s="27"/>
      <c r="C70" s="10" t="s">
        <v>8</v>
      </c>
      <c r="D70" s="10">
        <v>12</v>
      </c>
      <c r="E70" s="11">
        <f t="shared" si="6"/>
        <v>360</v>
      </c>
      <c r="F70" s="27"/>
      <c r="G70" s="10" t="s">
        <v>8</v>
      </c>
      <c r="H70" s="10">
        <v>12</v>
      </c>
      <c r="I70" s="12">
        <f t="shared" si="7"/>
        <v>360</v>
      </c>
    </row>
    <row r="71" spans="2:9" x14ac:dyDescent="0.4">
      <c r="B71" s="27"/>
      <c r="C71" s="10" t="s">
        <v>9</v>
      </c>
      <c r="D71" s="10">
        <v>12</v>
      </c>
      <c r="E71" s="11">
        <f t="shared" si="6"/>
        <v>360</v>
      </c>
      <c r="F71" s="27"/>
      <c r="G71" s="10" t="s">
        <v>9</v>
      </c>
      <c r="H71" s="10">
        <v>12</v>
      </c>
      <c r="I71" s="12">
        <f t="shared" si="7"/>
        <v>360</v>
      </c>
    </row>
    <row r="72" spans="2:9" x14ac:dyDescent="0.4">
      <c r="B72" s="27"/>
      <c r="C72" s="9" t="s">
        <v>17</v>
      </c>
      <c r="D72" s="10"/>
      <c r="E72" s="11">
        <v>13</v>
      </c>
      <c r="F72" s="27"/>
      <c r="G72" s="9" t="s">
        <v>17</v>
      </c>
      <c r="H72" s="10"/>
      <c r="I72" s="12">
        <v>13</v>
      </c>
    </row>
    <row r="73" spans="2:9" x14ac:dyDescent="0.4">
      <c r="B73" s="27"/>
      <c r="C73" s="9" t="s">
        <v>21</v>
      </c>
      <c r="D73" s="10"/>
      <c r="E73" s="11">
        <v>200</v>
      </c>
      <c r="F73" s="27"/>
      <c r="G73" s="9" t="s">
        <v>21</v>
      </c>
      <c r="H73" s="10"/>
      <c r="I73" s="12">
        <v>200</v>
      </c>
    </row>
    <row r="74" spans="2:9" x14ac:dyDescent="0.4">
      <c r="B74" s="27"/>
      <c r="C74" s="6" t="s">
        <v>10</v>
      </c>
      <c r="D74" s="6">
        <v>3</v>
      </c>
      <c r="E74" s="8">
        <f>D74*30</f>
        <v>90</v>
      </c>
      <c r="F74" s="27"/>
      <c r="G74" s="6" t="s">
        <v>10</v>
      </c>
      <c r="H74" s="6">
        <v>3</v>
      </c>
      <c r="I74" s="8">
        <f>H74*30</f>
        <v>90</v>
      </c>
    </row>
    <row r="75" spans="2:9" x14ac:dyDescent="0.4">
      <c r="B75" s="27"/>
      <c r="C75" s="13" t="s">
        <v>18</v>
      </c>
      <c r="D75" s="6"/>
      <c r="E75" s="8">
        <v>20</v>
      </c>
      <c r="F75" s="27"/>
      <c r="G75" s="13" t="s">
        <v>18</v>
      </c>
      <c r="H75" s="6"/>
      <c r="I75" s="8">
        <v>20</v>
      </c>
    </row>
    <row r="76" spans="2:9" ht="19.5" thickBot="1" x14ac:dyDescent="0.45">
      <c r="B76" s="27"/>
      <c r="C76" s="13" t="s">
        <v>20</v>
      </c>
      <c r="D76" s="6"/>
      <c r="E76" s="8">
        <v>40</v>
      </c>
      <c r="F76" s="27"/>
      <c r="G76" s="13" t="s">
        <v>20</v>
      </c>
      <c r="H76" s="6"/>
      <c r="I76" s="8">
        <v>40</v>
      </c>
    </row>
    <row r="77" spans="2:9" ht="20.25" thickTop="1" thickBot="1" x14ac:dyDescent="0.45">
      <c r="B77" s="27"/>
      <c r="C77" s="14" t="s">
        <v>11</v>
      </c>
      <c r="D77" s="14">
        <f>SUM(D65:D76)</f>
        <v>807</v>
      </c>
      <c r="E77" s="15">
        <f>SUM(E65:E76)</f>
        <v>24483</v>
      </c>
      <c r="F77" s="27"/>
      <c r="G77" s="14" t="s">
        <v>11</v>
      </c>
      <c r="H77" s="14">
        <f>SUM(H65:H76)</f>
        <v>807</v>
      </c>
      <c r="I77" s="15">
        <f>SUM(I65:I76)</f>
        <v>24483</v>
      </c>
    </row>
    <row r="78" spans="2:9" ht="42" thickTop="1" thickBot="1" x14ac:dyDescent="0.45">
      <c r="B78" s="27"/>
      <c r="C78" s="16" t="s">
        <v>32</v>
      </c>
      <c r="D78" s="14"/>
      <c r="E78" s="17">
        <f>(E77*12.6%)+E77</f>
        <v>27567.858</v>
      </c>
      <c r="F78" s="27"/>
      <c r="G78" s="16" t="s">
        <v>32</v>
      </c>
      <c r="H78" s="14"/>
      <c r="I78" s="22">
        <f>(I77*12.6%)+I77</f>
        <v>27567.858</v>
      </c>
    </row>
    <row r="79" spans="2:9" ht="19.5" thickTop="1" x14ac:dyDescent="0.4">
      <c r="B79" s="27"/>
      <c r="C79" s="18" t="s">
        <v>12</v>
      </c>
      <c r="D79" s="18">
        <v>1360</v>
      </c>
      <c r="E79" s="19">
        <f>D79*30</f>
        <v>40800</v>
      </c>
      <c r="F79" s="27"/>
      <c r="G79" s="18" t="s">
        <v>12</v>
      </c>
      <c r="H79" s="18">
        <v>1360</v>
      </c>
      <c r="I79" s="25">
        <f>H79*30</f>
        <v>40800</v>
      </c>
    </row>
    <row r="80" spans="2:9" ht="19.5" thickBot="1" x14ac:dyDescent="0.45">
      <c r="B80" s="27"/>
      <c r="C80" s="10" t="s">
        <v>13</v>
      </c>
      <c r="D80" s="10">
        <v>820</v>
      </c>
      <c r="E80" s="11">
        <f>D80*30</f>
        <v>24600</v>
      </c>
      <c r="F80" s="27"/>
      <c r="G80" s="10" t="s">
        <v>13</v>
      </c>
      <c r="H80" s="10">
        <v>370</v>
      </c>
      <c r="I80" s="12">
        <f>H80*30</f>
        <v>11100</v>
      </c>
    </row>
    <row r="81" spans="2:9" ht="20.25" thickTop="1" thickBot="1" x14ac:dyDescent="0.45">
      <c r="B81" s="27"/>
      <c r="C81" s="20" t="s">
        <v>14</v>
      </c>
      <c r="D81" s="14">
        <f>D79+D80</f>
        <v>2180</v>
      </c>
      <c r="E81" s="21">
        <f>D81*30</f>
        <v>65400</v>
      </c>
      <c r="F81" s="27"/>
      <c r="G81" s="20" t="s">
        <v>14</v>
      </c>
      <c r="H81" s="14">
        <f>H79+H80</f>
        <v>1730</v>
      </c>
      <c r="I81" s="15">
        <f>H81*30</f>
        <v>51900</v>
      </c>
    </row>
    <row r="82" spans="2:9" ht="20.25" thickTop="1" thickBot="1" x14ac:dyDescent="0.45">
      <c r="B82" s="28"/>
      <c r="C82" s="23" t="s">
        <v>15</v>
      </c>
      <c r="D82" s="23">
        <f>D77+D81</f>
        <v>2987</v>
      </c>
      <c r="E82" s="24">
        <f>E81+E78</f>
        <v>92967.858000000007</v>
      </c>
      <c r="F82" s="28"/>
      <c r="G82" s="23" t="s">
        <v>15</v>
      </c>
      <c r="H82" s="23">
        <f>H77+H81</f>
        <v>2537</v>
      </c>
      <c r="I82" s="24">
        <f>I81+I78</f>
        <v>79467.858000000007</v>
      </c>
    </row>
    <row r="83" spans="2:9" ht="19.5" thickBot="1" x14ac:dyDescent="0.45">
      <c r="B83" s="29" t="s">
        <v>26</v>
      </c>
      <c r="C83" s="29"/>
      <c r="D83" s="29"/>
      <c r="E83" s="29"/>
      <c r="F83" s="29" t="s">
        <v>27</v>
      </c>
      <c r="G83" s="29"/>
      <c r="H83" s="29"/>
      <c r="I83" s="29"/>
    </row>
    <row r="84" spans="2:9" ht="18.75" customHeight="1" x14ac:dyDescent="0.4">
      <c r="B84" s="26" t="s">
        <v>0</v>
      </c>
      <c r="C84" s="2" t="s">
        <v>1</v>
      </c>
      <c r="D84" s="3" t="s">
        <v>2</v>
      </c>
      <c r="E84" s="4" t="s">
        <v>3</v>
      </c>
      <c r="F84" s="26" t="s">
        <v>0</v>
      </c>
      <c r="G84" s="2" t="s">
        <v>1</v>
      </c>
      <c r="H84" s="3" t="s">
        <v>2</v>
      </c>
      <c r="I84" s="5" t="s">
        <v>3</v>
      </c>
    </row>
    <row r="85" spans="2:9" x14ac:dyDescent="0.4">
      <c r="B85" s="27"/>
      <c r="C85" s="6" t="s">
        <v>4</v>
      </c>
      <c r="D85" s="6">
        <v>712</v>
      </c>
      <c r="E85" s="7">
        <f>D85*30</f>
        <v>21360</v>
      </c>
      <c r="F85" s="27"/>
      <c r="G85" s="6" t="s">
        <v>4</v>
      </c>
      <c r="H85" s="6">
        <v>712</v>
      </c>
      <c r="I85" s="8">
        <f>H85*30</f>
        <v>21360</v>
      </c>
    </row>
    <row r="86" spans="2:9" x14ac:dyDescent="0.4">
      <c r="B86" s="27"/>
      <c r="C86" s="9" t="s">
        <v>16</v>
      </c>
      <c r="D86" s="10">
        <v>11</v>
      </c>
      <c r="E86" s="7">
        <f t="shared" ref="E86:E91" si="8">D86*30</f>
        <v>330</v>
      </c>
      <c r="F86" s="27"/>
      <c r="G86" s="9" t="s">
        <v>16</v>
      </c>
      <c r="H86" s="10">
        <v>11</v>
      </c>
      <c r="I86" s="8">
        <f t="shared" ref="I86:I91" si="9">H86*30</f>
        <v>330</v>
      </c>
    </row>
    <row r="87" spans="2:9" x14ac:dyDescent="0.4">
      <c r="B87" s="27"/>
      <c r="C87" s="6" t="s">
        <v>5</v>
      </c>
      <c r="D87" s="6">
        <v>5</v>
      </c>
      <c r="E87" s="7">
        <f t="shared" si="8"/>
        <v>150</v>
      </c>
      <c r="F87" s="27"/>
      <c r="G87" s="6" t="s">
        <v>5</v>
      </c>
      <c r="H87" s="6">
        <v>5</v>
      </c>
      <c r="I87" s="8">
        <f t="shared" si="9"/>
        <v>150</v>
      </c>
    </row>
    <row r="88" spans="2:9" x14ac:dyDescent="0.4">
      <c r="B88" s="27"/>
      <c r="C88" s="6" t="s">
        <v>6</v>
      </c>
      <c r="D88" s="6">
        <v>16</v>
      </c>
      <c r="E88" s="7">
        <f t="shared" si="8"/>
        <v>480</v>
      </c>
      <c r="F88" s="27"/>
      <c r="G88" s="6" t="s">
        <v>6</v>
      </c>
      <c r="H88" s="6">
        <v>16</v>
      </c>
      <c r="I88" s="8">
        <f t="shared" si="9"/>
        <v>480</v>
      </c>
    </row>
    <row r="89" spans="2:9" x14ac:dyDescent="0.4">
      <c r="B89" s="27"/>
      <c r="C89" s="6" t="s">
        <v>7</v>
      </c>
      <c r="D89" s="6">
        <v>36</v>
      </c>
      <c r="E89" s="7">
        <f t="shared" si="8"/>
        <v>1080</v>
      </c>
      <c r="F89" s="27"/>
      <c r="G89" s="6" t="s">
        <v>7</v>
      </c>
      <c r="H89" s="6">
        <v>36</v>
      </c>
      <c r="I89" s="8">
        <f t="shared" si="9"/>
        <v>1080</v>
      </c>
    </row>
    <row r="90" spans="2:9" x14ac:dyDescent="0.4">
      <c r="B90" s="27"/>
      <c r="C90" s="10" t="s">
        <v>8</v>
      </c>
      <c r="D90" s="10">
        <v>12</v>
      </c>
      <c r="E90" s="11">
        <f t="shared" si="8"/>
        <v>360</v>
      </c>
      <c r="F90" s="27"/>
      <c r="G90" s="10" t="s">
        <v>8</v>
      </c>
      <c r="H90" s="10">
        <v>12</v>
      </c>
      <c r="I90" s="12">
        <f t="shared" si="9"/>
        <v>360</v>
      </c>
    </row>
    <row r="91" spans="2:9" x14ac:dyDescent="0.4">
      <c r="B91" s="27"/>
      <c r="C91" s="10" t="s">
        <v>9</v>
      </c>
      <c r="D91" s="10">
        <v>12</v>
      </c>
      <c r="E91" s="11">
        <f t="shared" si="8"/>
        <v>360</v>
      </c>
      <c r="F91" s="27"/>
      <c r="G91" s="10" t="s">
        <v>9</v>
      </c>
      <c r="H91" s="10">
        <v>12</v>
      </c>
      <c r="I91" s="12">
        <f t="shared" si="9"/>
        <v>360</v>
      </c>
    </row>
    <row r="92" spans="2:9" x14ac:dyDescent="0.4">
      <c r="B92" s="27"/>
      <c r="C92" s="9" t="s">
        <v>17</v>
      </c>
      <c r="D92" s="10"/>
      <c r="E92" s="11">
        <v>13</v>
      </c>
      <c r="F92" s="27"/>
      <c r="G92" s="9" t="s">
        <v>17</v>
      </c>
      <c r="H92" s="10"/>
      <c r="I92" s="12">
        <v>13</v>
      </c>
    </row>
    <row r="93" spans="2:9" x14ac:dyDescent="0.4">
      <c r="B93" s="27"/>
      <c r="C93" s="9" t="s">
        <v>21</v>
      </c>
      <c r="D93" s="10"/>
      <c r="E93" s="11">
        <v>200</v>
      </c>
      <c r="F93" s="27"/>
      <c r="G93" s="9" t="s">
        <v>21</v>
      </c>
      <c r="H93" s="10"/>
      <c r="I93" s="12">
        <v>200</v>
      </c>
    </row>
    <row r="94" spans="2:9" x14ac:dyDescent="0.4">
      <c r="B94" s="27"/>
      <c r="C94" s="6" t="s">
        <v>10</v>
      </c>
      <c r="D94" s="6">
        <v>3</v>
      </c>
      <c r="E94" s="8">
        <f>D94*30</f>
        <v>90</v>
      </c>
      <c r="F94" s="27"/>
      <c r="G94" s="6" t="s">
        <v>10</v>
      </c>
      <c r="H94" s="6">
        <v>3</v>
      </c>
      <c r="I94" s="8">
        <f>H94*30</f>
        <v>90</v>
      </c>
    </row>
    <row r="95" spans="2:9" x14ac:dyDescent="0.4">
      <c r="B95" s="27"/>
      <c r="C95" s="13" t="s">
        <v>18</v>
      </c>
      <c r="D95" s="6"/>
      <c r="E95" s="8">
        <v>20</v>
      </c>
      <c r="F95" s="27"/>
      <c r="G95" s="13" t="s">
        <v>18</v>
      </c>
      <c r="H95" s="6"/>
      <c r="I95" s="8">
        <v>20</v>
      </c>
    </row>
    <row r="96" spans="2:9" ht="19.5" thickBot="1" x14ac:dyDescent="0.45">
      <c r="B96" s="27"/>
      <c r="C96" s="13" t="s">
        <v>20</v>
      </c>
      <c r="D96" s="6"/>
      <c r="E96" s="8">
        <v>40</v>
      </c>
      <c r="F96" s="27"/>
      <c r="G96" s="13" t="s">
        <v>20</v>
      </c>
      <c r="H96" s="6"/>
      <c r="I96" s="8">
        <v>40</v>
      </c>
    </row>
    <row r="97" spans="2:9" ht="20.25" thickTop="1" thickBot="1" x14ac:dyDescent="0.45">
      <c r="B97" s="27"/>
      <c r="C97" s="14" t="s">
        <v>11</v>
      </c>
      <c r="D97" s="14">
        <f>SUM(D85:D96)</f>
        <v>807</v>
      </c>
      <c r="E97" s="15">
        <f>SUM(E85:E96)</f>
        <v>24483</v>
      </c>
      <c r="F97" s="27"/>
      <c r="G97" s="14" t="s">
        <v>11</v>
      </c>
      <c r="H97" s="14">
        <f>SUM(H85:H96)</f>
        <v>807</v>
      </c>
      <c r="I97" s="15">
        <f>SUM(I85:I96)</f>
        <v>24483</v>
      </c>
    </row>
    <row r="98" spans="2:9" ht="42" thickTop="1" thickBot="1" x14ac:dyDescent="0.45">
      <c r="B98" s="27"/>
      <c r="C98" s="16" t="s">
        <v>32</v>
      </c>
      <c r="D98" s="14"/>
      <c r="E98" s="17">
        <f>(E97*12.6%)+E97</f>
        <v>27567.858</v>
      </c>
      <c r="F98" s="27"/>
      <c r="G98" s="16" t="s">
        <v>32</v>
      </c>
      <c r="H98" s="14"/>
      <c r="I98" s="22">
        <f>(I97*12.6%)+I97</f>
        <v>27567.858</v>
      </c>
    </row>
    <row r="99" spans="2:9" ht="19.5" thickTop="1" x14ac:dyDescent="0.4">
      <c r="B99" s="27"/>
      <c r="C99" s="18" t="s">
        <v>19</v>
      </c>
      <c r="D99" s="18">
        <v>1445</v>
      </c>
      <c r="E99" s="19">
        <f>D99*30</f>
        <v>43350</v>
      </c>
      <c r="F99" s="27"/>
      <c r="G99" s="18" t="s">
        <v>19</v>
      </c>
      <c r="H99" s="18">
        <v>1445</v>
      </c>
      <c r="I99" s="25">
        <f>H99*30</f>
        <v>43350</v>
      </c>
    </row>
    <row r="100" spans="2:9" ht="19.5" thickBot="1" x14ac:dyDescent="0.45">
      <c r="B100" s="27"/>
      <c r="C100" s="10" t="s">
        <v>13</v>
      </c>
      <c r="D100" s="10">
        <v>1171</v>
      </c>
      <c r="E100" s="11">
        <f>D100*30</f>
        <v>35130</v>
      </c>
      <c r="F100" s="27"/>
      <c r="G100" s="10" t="s">
        <v>13</v>
      </c>
      <c r="H100" s="10">
        <v>855</v>
      </c>
      <c r="I100" s="12">
        <f>H100*30</f>
        <v>25650</v>
      </c>
    </row>
    <row r="101" spans="2:9" ht="20.25" thickTop="1" thickBot="1" x14ac:dyDescent="0.45">
      <c r="B101" s="27"/>
      <c r="C101" s="20" t="s">
        <v>14</v>
      </c>
      <c r="D101" s="14">
        <f>D99+D100</f>
        <v>2616</v>
      </c>
      <c r="E101" s="21">
        <f>D101*30</f>
        <v>78480</v>
      </c>
      <c r="F101" s="27"/>
      <c r="G101" s="20" t="s">
        <v>14</v>
      </c>
      <c r="H101" s="14">
        <f>H99+H100</f>
        <v>2300</v>
      </c>
      <c r="I101" s="15">
        <f>H101*30</f>
        <v>69000</v>
      </c>
    </row>
    <row r="102" spans="2:9" ht="20.25" thickTop="1" thickBot="1" x14ac:dyDescent="0.45">
      <c r="B102" s="28"/>
      <c r="C102" s="23" t="s">
        <v>15</v>
      </c>
      <c r="D102" s="23">
        <f>D97+D101</f>
        <v>3423</v>
      </c>
      <c r="E102" s="24">
        <f>E101+E98</f>
        <v>106047.85800000001</v>
      </c>
      <c r="F102" s="28"/>
      <c r="G102" s="23" t="s">
        <v>15</v>
      </c>
      <c r="H102" s="23">
        <f>H97+H101</f>
        <v>3107</v>
      </c>
      <c r="I102" s="24">
        <f>I101+I98</f>
        <v>96567.858000000007</v>
      </c>
    </row>
  </sheetData>
  <mergeCells count="21">
    <mergeCell ref="B1:I1"/>
    <mergeCell ref="B2:E2"/>
    <mergeCell ref="F2:I2"/>
    <mergeCell ref="B3:B21"/>
    <mergeCell ref="F3:F21"/>
    <mergeCell ref="B23:E23"/>
    <mergeCell ref="F23:I23"/>
    <mergeCell ref="B24:B42"/>
    <mergeCell ref="F24:F42"/>
    <mergeCell ref="B63:E63"/>
    <mergeCell ref="F63:I63"/>
    <mergeCell ref="B43:E43"/>
    <mergeCell ref="F43:I43"/>
    <mergeCell ref="B44:B62"/>
    <mergeCell ref="F44:F62"/>
    <mergeCell ref="B64:B82"/>
    <mergeCell ref="F64:F82"/>
    <mergeCell ref="B83:E83"/>
    <mergeCell ref="F83:I83"/>
    <mergeCell ref="B84:B102"/>
    <mergeCell ref="F84:F102"/>
  </mergeCells>
  <phoneticPr fontId="3"/>
  <pageMargins left="0.23622047244094491" right="0.23622047244094491" top="0.74803149606299213" bottom="0.74803149606299213" header="0.31496062992125984" footer="0.31496062992125984"/>
  <pageSetup paperSize="9" scale="60" orientation="portrait" r:id="rId1"/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2"/>
  <sheetViews>
    <sheetView view="pageBreakPreview" topLeftCell="A59" zoomScale="70" zoomScaleNormal="100" zoomScaleSheetLayoutView="70" workbookViewId="0">
      <selection activeCell="N81" sqref="N81"/>
    </sheetView>
  </sheetViews>
  <sheetFormatPr defaultRowHeight="18.75" x14ac:dyDescent="0.4"/>
  <cols>
    <col min="1" max="1" width="7.625" style="1" customWidth="1"/>
    <col min="2" max="2" width="6.125" style="1" customWidth="1"/>
    <col min="3" max="3" width="36.375" style="1" customWidth="1"/>
    <col min="4" max="4" width="7" style="1" customWidth="1"/>
    <col min="5" max="5" width="11.5" style="1" customWidth="1"/>
    <col min="6" max="6" width="5.875" style="1" customWidth="1"/>
    <col min="7" max="7" width="36.125" style="1" customWidth="1"/>
    <col min="8" max="8" width="7.375" style="1" customWidth="1"/>
    <col min="9" max="9" width="13.375" style="1" customWidth="1"/>
    <col min="10" max="16384" width="9" style="1"/>
  </cols>
  <sheetData>
    <row r="1" spans="2:9" x14ac:dyDescent="0.4">
      <c r="B1" s="30" t="s">
        <v>34</v>
      </c>
      <c r="C1" s="30"/>
      <c r="D1" s="30"/>
      <c r="E1" s="30"/>
      <c r="F1" s="30"/>
      <c r="G1" s="30"/>
      <c r="H1" s="30"/>
      <c r="I1" s="30"/>
    </row>
    <row r="2" spans="2:9" ht="19.5" thickBot="1" x14ac:dyDescent="0.45">
      <c r="B2" s="29" t="s">
        <v>26</v>
      </c>
      <c r="C2" s="29"/>
      <c r="D2" s="29"/>
      <c r="E2" s="29"/>
      <c r="F2" s="29" t="s">
        <v>27</v>
      </c>
      <c r="G2" s="29"/>
      <c r="H2" s="29"/>
      <c r="I2" s="29"/>
    </row>
    <row r="3" spans="2:9" ht="18.75" customHeight="1" x14ac:dyDescent="0.4">
      <c r="B3" s="26" t="s">
        <v>24</v>
      </c>
      <c r="C3" s="2" t="s">
        <v>1</v>
      </c>
      <c r="D3" s="3" t="s">
        <v>2</v>
      </c>
      <c r="E3" s="4" t="s">
        <v>3</v>
      </c>
      <c r="F3" s="26" t="s">
        <v>24</v>
      </c>
      <c r="G3" s="2" t="s">
        <v>1</v>
      </c>
      <c r="H3" s="3" t="s">
        <v>2</v>
      </c>
      <c r="I3" s="5" t="s">
        <v>3</v>
      </c>
    </row>
    <row r="4" spans="2:9" x14ac:dyDescent="0.4">
      <c r="B4" s="27"/>
      <c r="C4" s="6" t="s">
        <v>4</v>
      </c>
      <c r="D4" s="6">
        <v>780</v>
      </c>
      <c r="E4" s="7">
        <f>D4*30</f>
        <v>23400</v>
      </c>
      <c r="F4" s="27"/>
      <c r="G4" s="6" t="s">
        <v>4</v>
      </c>
      <c r="H4" s="6">
        <v>780</v>
      </c>
      <c r="I4" s="8">
        <f>H4*30</f>
        <v>23400</v>
      </c>
    </row>
    <row r="5" spans="2:9" x14ac:dyDescent="0.4">
      <c r="B5" s="27"/>
      <c r="C5" s="9" t="s">
        <v>16</v>
      </c>
      <c r="D5" s="10">
        <v>11</v>
      </c>
      <c r="E5" s="7">
        <f t="shared" ref="E5:E10" si="0">D5*30</f>
        <v>330</v>
      </c>
      <c r="F5" s="27"/>
      <c r="G5" s="9" t="s">
        <v>16</v>
      </c>
      <c r="H5" s="10">
        <v>11</v>
      </c>
      <c r="I5" s="8">
        <f t="shared" ref="I5:I10" si="1">H5*30</f>
        <v>330</v>
      </c>
    </row>
    <row r="6" spans="2:9" x14ac:dyDescent="0.4">
      <c r="B6" s="27"/>
      <c r="C6" s="6" t="s">
        <v>5</v>
      </c>
      <c r="D6" s="6">
        <v>5</v>
      </c>
      <c r="E6" s="7">
        <f t="shared" si="0"/>
        <v>150</v>
      </c>
      <c r="F6" s="27"/>
      <c r="G6" s="6" t="s">
        <v>5</v>
      </c>
      <c r="H6" s="6">
        <v>5</v>
      </c>
      <c r="I6" s="8">
        <f t="shared" si="1"/>
        <v>150</v>
      </c>
    </row>
    <row r="7" spans="2:9" x14ac:dyDescent="0.4">
      <c r="B7" s="27"/>
      <c r="C7" s="6" t="s">
        <v>6</v>
      </c>
      <c r="D7" s="6">
        <v>16</v>
      </c>
      <c r="E7" s="7">
        <f t="shared" si="0"/>
        <v>480</v>
      </c>
      <c r="F7" s="27"/>
      <c r="G7" s="6" t="s">
        <v>6</v>
      </c>
      <c r="H7" s="6">
        <v>16</v>
      </c>
      <c r="I7" s="8">
        <f t="shared" si="1"/>
        <v>480</v>
      </c>
    </row>
    <row r="8" spans="2:9" x14ac:dyDescent="0.4">
      <c r="B8" s="27"/>
      <c r="C8" s="6" t="s">
        <v>7</v>
      </c>
      <c r="D8" s="6">
        <v>36</v>
      </c>
      <c r="E8" s="7">
        <f t="shared" si="0"/>
        <v>1080</v>
      </c>
      <c r="F8" s="27"/>
      <c r="G8" s="6" t="s">
        <v>7</v>
      </c>
      <c r="H8" s="6">
        <v>36</v>
      </c>
      <c r="I8" s="8">
        <f t="shared" si="1"/>
        <v>1080</v>
      </c>
    </row>
    <row r="9" spans="2:9" x14ac:dyDescent="0.4">
      <c r="B9" s="27"/>
      <c r="C9" s="10" t="s">
        <v>8</v>
      </c>
      <c r="D9" s="10">
        <v>12</v>
      </c>
      <c r="E9" s="11">
        <f t="shared" si="0"/>
        <v>360</v>
      </c>
      <c r="F9" s="27"/>
      <c r="G9" s="10" t="s">
        <v>8</v>
      </c>
      <c r="H9" s="10">
        <v>12</v>
      </c>
      <c r="I9" s="12">
        <f t="shared" si="1"/>
        <v>360</v>
      </c>
    </row>
    <row r="10" spans="2:9" x14ac:dyDescent="0.4">
      <c r="B10" s="27"/>
      <c r="C10" s="10" t="s">
        <v>9</v>
      </c>
      <c r="D10" s="10">
        <v>12</v>
      </c>
      <c r="E10" s="11">
        <f t="shared" si="0"/>
        <v>360</v>
      </c>
      <c r="F10" s="27"/>
      <c r="G10" s="10" t="s">
        <v>9</v>
      </c>
      <c r="H10" s="10">
        <v>12</v>
      </c>
      <c r="I10" s="12">
        <f t="shared" si="1"/>
        <v>360</v>
      </c>
    </row>
    <row r="11" spans="2:9" x14ac:dyDescent="0.4">
      <c r="B11" s="27"/>
      <c r="C11" s="9" t="s">
        <v>17</v>
      </c>
      <c r="D11" s="10"/>
      <c r="E11" s="11">
        <v>13</v>
      </c>
      <c r="F11" s="27"/>
      <c r="G11" s="9" t="s">
        <v>17</v>
      </c>
      <c r="H11" s="10"/>
      <c r="I11" s="12">
        <v>13</v>
      </c>
    </row>
    <row r="12" spans="2:9" x14ac:dyDescent="0.4">
      <c r="B12" s="27"/>
      <c r="C12" s="9" t="s">
        <v>21</v>
      </c>
      <c r="D12" s="10"/>
      <c r="E12" s="11">
        <v>200</v>
      </c>
      <c r="F12" s="27"/>
      <c r="G12" s="9" t="s">
        <v>21</v>
      </c>
      <c r="H12" s="10"/>
      <c r="I12" s="12">
        <v>200</v>
      </c>
    </row>
    <row r="13" spans="2:9" x14ac:dyDescent="0.4">
      <c r="B13" s="27"/>
      <c r="C13" s="6" t="s">
        <v>10</v>
      </c>
      <c r="D13" s="6">
        <v>3</v>
      </c>
      <c r="E13" s="8">
        <f>D13*30</f>
        <v>90</v>
      </c>
      <c r="F13" s="27"/>
      <c r="G13" s="6" t="s">
        <v>10</v>
      </c>
      <c r="H13" s="6">
        <v>3</v>
      </c>
      <c r="I13" s="8">
        <f>H13*30</f>
        <v>90</v>
      </c>
    </row>
    <row r="14" spans="2:9" x14ac:dyDescent="0.4">
      <c r="B14" s="27"/>
      <c r="C14" s="13" t="s">
        <v>18</v>
      </c>
      <c r="D14" s="6"/>
      <c r="E14" s="8">
        <v>20</v>
      </c>
      <c r="F14" s="27"/>
      <c r="G14" s="13" t="s">
        <v>18</v>
      </c>
      <c r="H14" s="6"/>
      <c r="I14" s="8">
        <v>20</v>
      </c>
    </row>
    <row r="15" spans="2:9" ht="19.5" thickBot="1" x14ac:dyDescent="0.45">
      <c r="B15" s="27"/>
      <c r="C15" s="13" t="s">
        <v>20</v>
      </c>
      <c r="D15" s="6"/>
      <c r="E15" s="8">
        <v>40</v>
      </c>
      <c r="F15" s="27"/>
      <c r="G15" s="13" t="s">
        <v>20</v>
      </c>
      <c r="H15" s="6"/>
      <c r="I15" s="8">
        <v>40</v>
      </c>
    </row>
    <row r="16" spans="2:9" ht="20.25" thickTop="1" thickBot="1" x14ac:dyDescent="0.45">
      <c r="B16" s="27"/>
      <c r="C16" s="14" t="s">
        <v>11</v>
      </c>
      <c r="D16" s="14">
        <f>SUM(D4:D15)</f>
        <v>875</v>
      </c>
      <c r="E16" s="15">
        <f>SUM(E4:E15)</f>
        <v>26523</v>
      </c>
      <c r="F16" s="27"/>
      <c r="G16" s="14" t="s">
        <v>11</v>
      </c>
      <c r="H16" s="14">
        <f>SUM(H4:H15)</f>
        <v>875</v>
      </c>
      <c r="I16" s="15">
        <f>SUM(I4:I15)</f>
        <v>26523</v>
      </c>
    </row>
    <row r="17" spans="2:9" ht="42" thickTop="1" thickBot="1" x14ac:dyDescent="0.45">
      <c r="B17" s="27"/>
      <c r="C17" s="16" t="s">
        <v>32</v>
      </c>
      <c r="D17" s="14"/>
      <c r="E17" s="17">
        <f>(E16*12.6%)+E16</f>
        <v>29864.898000000001</v>
      </c>
      <c r="F17" s="27"/>
      <c r="G17" s="16" t="s">
        <v>32</v>
      </c>
      <c r="H17" s="14"/>
      <c r="I17" s="22">
        <f>(I16*12.6%)+I16</f>
        <v>29864.898000000001</v>
      </c>
    </row>
    <row r="18" spans="2:9" ht="19.5" thickTop="1" x14ac:dyDescent="0.4">
      <c r="B18" s="27"/>
      <c r="C18" s="18" t="s">
        <v>12</v>
      </c>
      <c r="D18" s="18">
        <v>300</v>
      </c>
      <c r="E18" s="19">
        <f>D18*30</f>
        <v>9000</v>
      </c>
      <c r="F18" s="27"/>
      <c r="G18" s="18" t="s">
        <v>12</v>
      </c>
      <c r="H18" s="18">
        <v>300</v>
      </c>
      <c r="I18" s="25">
        <f>H18*30</f>
        <v>9000</v>
      </c>
    </row>
    <row r="19" spans="2:9" ht="19.5" thickBot="1" x14ac:dyDescent="0.45">
      <c r="B19" s="27"/>
      <c r="C19" s="10" t="s">
        <v>13</v>
      </c>
      <c r="D19" s="10">
        <v>320</v>
      </c>
      <c r="E19" s="11">
        <f>D19*30</f>
        <v>9600</v>
      </c>
      <c r="F19" s="27"/>
      <c r="G19" s="10" t="s">
        <v>13</v>
      </c>
      <c r="H19" s="10">
        <v>0</v>
      </c>
      <c r="I19" s="12">
        <f>H19*30</f>
        <v>0</v>
      </c>
    </row>
    <row r="20" spans="2:9" ht="20.25" thickTop="1" thickBot="1" x14ac:dyDescent="0.45">
      <c r="B20" s="27"/>
      <c r="C20" s="20" t="s">
        <v>14</v>
      </c>
      <c r="D20" s="14">
        <f>D18+D19</f>
        <v>620</v>
      </c>
      <c r="E20" s="21">
        <f>D20*30</f>
        <v>18600</v>
      </c>
      <c r="F20" s="27"/>
      <c r="G20" s="20" t="s">
        <v>14</v>
      </c>
      <c r="H20" s="14">
        <f>H18+H19</f>
        <v>300</v>
      </c>
      <c r="I20" s="15">
        <f>H20*30</f>
        <v>9000</v>
      </c>
    </row>
    <row r="21" spans="2:9" ht="20.25" thickTop="1" thickBot="1" x14ac:dyDescent="0.45">
      <c r="B21" s="28"/>
      <c r="C21" s="23" t="s">
        <v>15</v>
      </c>
      <c r="D21" s="23">
        <f>D16+D20</f>
        <v>1495</v>
      </c>
      <c r="E21" s="24">
        <f>E20+E17</f>
        <v>48464.898000000001</v>
      </c>
      <c r="F21" s="28"/>
      <c r="G21" s="23" t="s">
        <v>15</v>
      </c>
      <c r="H21" s="23">
        <f>H16+H20</f>
        <v>1175</v>
      </c>
      <c r="I21" s="24">
        <f>I20+I17</f>
        <v>38864.898000000001</v>
      </c>
    </row>
    <row r="22" spans="2:9" hidden="1" x14ac:dyDescent="0.4"/>
    <row r="23" spans="2:9" ht="19.5" thickBot="1" x14ac:dyDescent="0.45">
      <c r="B23" s="29" t="s">
        <v>26</v>
      </c>
      <c r="C23" s="29"/>
      <c r="D23" s="29"/>
      <c r="E23" s="29"/>
      <c r="F23" s="29" t="s">
        <v>27</v>
      </c>
      <c r="G23" s="29"/>
      <c r="H23" s="29"/>
      <c r="I23" s="29"/>
    </row>
    <row r="24" spans="2:9" ht="18.75" customHeight="1" x14ac:dyDescent="0.4">
      <c r="B24" s="26" t="s">
        <v>25</v>
      </c>
      <c r="C24" s="2" t="s">
        <v>1</v>
      </c>
      <c r="D24" s="3" t="s">
        <v>2</v>
      </c>
      <c r="E24" s="4" t="s">
        <v>3</v>
      </c>
      <c r="F24" s="26" t="s">
        <v>25</v>
      </c>
      <c r="G24" s="2" t="s">
        <v>1</v>
      </c>
      <c r="H24" s="3" t="s">
        <v>2</v>
      </c>
      <c r="I24" s="5" t="s">
        <v>3</v>
      </c>
    </row>
    <row r="25" spans="2:9" x14ac:dyDescent="0.4">
      <c r="B25" s="27"/>
      <c r="C25" s="6" t="s">
        <v>4</v>
      </c>
      <c r="D25" s="6">
        <v>780</v>
      </c>
      <c r="E25" s="7">
        <f>D25*30</f>
        <v>23400</v>
      </c>
      <c r="F25" s="27"/>
      <c r="G25" s="6" t="s">
        <v>4</v>
      </c>
      <c r="H25" s="6">
        <v>780</v>
      </c>
      <c r="I25" s="8">
        <f>H25*30</f>
        <v>23400</v>
      </c>
    </row>
    <row r="26" spans="2:9" x14ac:dyDescent="0.4">
      <c r="B26" s="27"/>
      <c r="C26" s="9" t="s">
        <v>16</v>
      </c>
      <c r="D26" s="10">
        <v>11</v>
      </c>
      <c r="E26" s="7">
        <f t="shared" ref="E26:E31" si="2">D26*30</f>
        <v>330</v>
      </c>
      <c r="F26" s="27"/>
      <c r="G26" s="9" t="s">
        <v>16</v>
      </c>
      <c r="H26" s="10">
        <v>11</v>
      </c>
      <c r="I26" s="8">
        <f t="shared" ref="I26:I31" si="3">H26*30</f>
        <v>330</v>
      </c>
    </row>
    <row r="27" spans="2:9" x14ac:dyDescent="0.4">
      <c r="B27" s="27"/>
      <c r="C27" s="6" t="s">
        <v>5</v>
      </c>
      <c r="D27" s="6">
        <v>5</v>
      </c>
      <c r="E27" s="7">
        <f t="shared" si="2"/>
        <v>150</v>
      </c>
      <c r="F27" s="27"/>
      <c r="G27" s="6" t="s">
        <v>5</v>
      </c>
      <c r="H27" s="6">
        <v>5</v>
      </c>
      <c r="I27" s="8">
        <f t="shared" si="3"/>
        <v>150</v>
      </c>
    </row>
    <row r="28" spans="2:9" x14ac:dyDescent="0.4">
      <c r="B28" s="27"/>
      <c r="C28" s="6" t="s">
        <v>6</v>
      </c>
      <c r="D28" s="6">
        <v>16</v>
      </c>
      <c r="E28" s="7">
        <f t="shared" si="2"/>
        <v>480</v>
      </c>
      <c r="F28" s="27"/>
      <c r="G28" s="6" t="s">
        <v>6</v>
      </c>
      <c r="H28" s="6">
        <v>16</v>
      </c>
      <c r="I28" s="8">
        <f t="shared" si="3"/>
        <v>480</v>
      </c>
    </row>
    <row r="29" spans="2:9" x14ac:dyDescent="0.4">
      <c r="B29" s="27"/>
      <c r="C29" s="6" t="s">
        <v>7</v>
      </c>
      <c r="D29" s="6">
        <v>36</v>
      </c>
      <c r="E29" s="7">
        <f t="shared" si="2"/>
        <v>1080</v>
      </c>
      <c r="F29" s="27"/>
      <c r="G29" s="6" t="s">
        <v>7</v>
      </c>
      <c r="H29" s="6">
        <v>36</v>
      </c>
      <c r="I29" s="8">
        <f t="shared" si="3"/>
        <v>1080</v>
      </c>
    </row>
    <row r="30" spans="2:9" x14ac:dyDescent="0.4">
      <c r="B30" s="27"/>
      <c r="C30" s="10" t="s">
        <v>8</v>
      </c>
      <c r="D30" s="10">
        <v>12</v>
      </c>
      <c r="E30" s="11">
        <f t="shared" si="2"/>
        <v>360</v>
      </c>
      <c r="F30" s="27"/>
      <c r="G30" s="10" t="s">
        <v>8</v>
      </c>
      <c r="H30" s="10">
        <v>12</v>
      </c>
      <c r="I30" s="12">
        <f t="shared" si="3"/>
        <v>360</v>
      </c>
    </row>
    <row r="31" spans="2:9" x14ac:dyDescent="0.4">
      <c r="B31" s="27"/>
      <c r="C31" s="10" t="s">
        <v>9</v>
      </c>
      <c r="D31" s="10">
        <v>12</v>
      </c>
      <c r="E31" s="11">
        <f t="shared" si="2"/>
        <v>360</v>
      </c>
      <c r="F31" s="27"/>
      <c r="G31" s="10" t="s">
        <v>9</v>
      </c>
      <c r="H31" s="10">
        <v>12</v>
      </c>
      <c r="I31" s="12">
        <f t="shared" si="3"/>
        <v>360</v>
      </c>
    </row>
    <row r="32" spans="2:9" x14ac:dyDescent="0.4">
      <c r="B32" s="27"/>
      <c r="C32" s="9" t="s">
        <v>17</v>
      </c>
      <c r="D32" s="10"/>
      <c r="E32" s="11">
        <v>13</v>
      </c>
      <c r="F32" s="27"/>
      <c r="G32" s="9" t="s">
        <v>17</v>
      </c>
      <c r="H32" s="10"/>
      <c r="I32" s="12">
        <v>13</v>
      </c>
    </row>
    <row r="33" spans="2:9" x14ac:dyDescent="0.4">
      <c r="B33" s="27"/>
      <c r="C33" s="9" t="s">
        <v>21</v>
      </c>
      <c r="D33" s="10"/>
      <c r="E33" s="11">
        <v>200</v>
      </c>
      <c r="F33" s="27"/>
      <c r="G33" s="9" t="s">
        <v>21</v>
      </c>
      <c r="H33" s="10"/>
      <c r="I33" s="12">
        <v>200</v>
      </c>
    </row>
    <row r="34" spans="2:9" x14ac:dyDescent="0.4">
      <c r="B34" s="27"/>
      <c r="C34" s="6" t="s">
        <v>10</v>
      </c>
      <c r="D34" s="6">
        <v>3</v>
      </c>
      <c r="E34" s="8">
        <f>D34*30</f>
        <v>90</v>
      </c>
      <c r="F34" s="27"/>
      <c r="G34" s="6" t="s">
        <v>10</v>
      </c>
      <c r="H34" s="6">
        <v>3</v>
      </c>
      <c r="I34" s="8">
        <f>H34*30</f>
        <v>90</v>
      </c>
    </row>
    <row r="35" spans="2:9" x14ac:dyDescent="0.4">
      <c r="B35" s="27"/>
      <c r="C35" s="13" t="s">
        <v>18</v>
      </c>
      <c r="D35" s="6"/>
      <c r="E35" s="8">
        <v>20</v>
      </c>
      <c r="F35" s="27"/>
      <c r="G35" s="13" t="s">
        <v>18</v>
      </c>
      <c r="H35" s="6"/>
      <c r="I35" s="8">
        <v>20</v>
      </c>
    </row>
    <row r="36" spans="2:9" ht="19.5" thickBot="1" x14ac:dyDescent="0.45">
      <c r="B36" s="27"/>
      <c r="C36" s="13" t="s">
        <v>20</v>
      </c>
      <c r="D36" s="6"/>
      <c r="E36" s="8">
        <v>40</v>
      </c>
      <c r="F36" s="27"/>
      <c r="G36" s="13" t="s">
        <v>20</v>
      </c>
      <c r="H36" s="6"/>
      <c r="I36" s="8">
        <v>40</v>
      </c>
    </row>
    <row r="37" spans="2:9" ht="20.25" thickTop="1" thickBot="1" x14ac:dyDescent="0.45">
      <c r="B37" s="27"/>
      <c r="C37" s="14" t="s">
        <v>11</v>
      </c>
      <c r="D37" s="14">
        <f>SUM(D25:D36)</f>
        <v>875</v>
      </c>
      <c r="E37" s="15">
        <f>SUM(E25:E36)</f>
        <v>26523</v>
      </c>
      <c r="F37" s="27"/>
      <c r="G37" s="14" t="s">
        <v>11</v>
      </c>
      <c r="H37" s="14">
        <f>SUM(H25:H36)</f>
        <v>875</v>
      </c>
      <c r="I37" s="15">
        <f>SUM(I25:I36)</f>
        <v>26523</v>
      </c>
    </row>
    <row r="38" spans="2:9" ht="42" thickTop="1" thickBot="1" x14ac:dyDescent="0.45">
      <c r="B38" s="27"/>
      <c r="C38" s="16" t="s">
        <v>32</v>
      </c>
      <c r="D38" s="14"/>
      <c r="E38" s="17">
        <f>(E37*12.6%)+E37</f>
        <v>29864.898000000001</v>
      </c>
      <c r="F38" s="27"/>
      <c r="G38" s="16" t="s">
        <v>32</v>
      </c>
      <c r="H38" s="14"/>
      <c r="I38" s="22">
        <f>(I37*12.6%)+I37</f>
        <v>29864.898000000001</v>
      </c>
    </row>
    <row r="39" spans="2:9" ht="19.5" thickTop="1" x14ac:dyDescent="0.4">
      <c r="B39" s="27"/>
      <c r="C39" s="18" t="s">
        <v>12</v>
      </c>
      <c r="D39" s="18">
        <v>390</v>
      </c>
      <c r="E39" s="19">
        <f>D39*30</f>
        <v>11700</v>
      </c>
      <c r="F39" s="27"/>
      <c r="G39" s="18" t="s">
        <v>12</v>
      </c>
      <c r="H39" s="18">
        <v>390</v>
      </c>
      <c r="I39" s="25">
        <f>H39*30</f>
        <v>11700</v>
      </c>
    </row>
    <row r="40" spans="2:9" ht="19.5" thickBot="1" x14ac:dyDescent="0.45">
      <c r="B40" s="27"/>
      <c r="C40" s="10" t="s">
        <v>13</v>
      </c>
      <c r="D40" s="10">
        <v>420</v>
      </c>
      <c r="E40" s="11">
        <f>D40*30</f>
        <v>12600</v>
      </c>
      <c r="F40" s="27"/>
      <c r="G40" s="10" t="s">
        <v>13</v>
      </c>
      <c r="H40" s="10">
        <v>370</v>
      </c>
      <c r="I40" s="12">
        <f>H40*30</f>
        <v>11100</v>
      </c>
    </row>
    <row r="41" spans="2:9" ht="20.25" thickTop="1" thickBot="1" x14ac:dyDescent="0.45">
      <c r="B41" s="27"/>
      <c r="C41" s="20" t="s">
        <v>14</v>
      </c>
      <c r="D41" s="14">
        <f>D39+D40</f>
        <v>810</v>
      </c>
      <c r="E41" s="21">
        <f>D41*30</f>
        <v>24300</v>
      </c>
      <c r="F41" s="27"/>
      <c r="G41" s="20" t="s">
        <v>14</v>
      </c>
      <c r="H41" s="14">
        <f>H39+H40</f>
        <v>760</v>
      </c>
      <c r="I41" s="15">
        <f>H41*30</f>
        <v>22800</v>
      </c>
    </row>
    <row r="42" spans="2:9" ht="20.25" thickTop="1" thickBot="1" x14ac:dyDescent="0.45">
      <c r="B42" s="28"/>
      <c r="C42" s="23" t="s">
        <v>15</v>
      </c>
      <c r="D42" s="23">
        <f>D37+D41</f>
        <v>1685</v>
      </c>
      <c r="E42" s="24">
        <f>E41+E38</f>
        <v>54164.898000000001</v>
      </c>
      <c r="F42" s="28"/>
      <c r="G42" s="23" t="s">
        <v>15</v>
      </c>
      <c r="H42" s="23">
        <f>H37+H41</f>
        <v>1635</v>
      </c>
      <c r="I42" s="24">
        <f>I41+I38</f>
        <v>52664.898000000001</v>
      </c>
    </row>
    <row r="43" spans="2:9" ht="19.5" thickBot="1" x14ac:dyDescent="0.45">
      <c r="B43" s="29" t="s">
        <v>22</v>
      </c>
      <c r="C43" s="29"/>
      <c r="D43" s="29"/>
      <c r="E43" s="29"/>
      <c r="F43" s="29" t="s">
        <v>23</v>
      </c>
      <c r="G43" s="29"/>
      <c r="H43" s="29"/>
      <c r="I43" s="29"/>
    </row>
    <row r="44" spans="2:9" ht="18.75" customHeight="1" x14ac:dyDescent="0.4">
      <c r="B44" s="26" t="s">
        <v>28</v>
      </c>
      <c r="C44" s="2" t="s">
        <v>1</v>
      </c>
      <c r="D44" s="3" t="s">
        <v>2</v>
      </c>
      <c r="E44" s="4" t="s">
        <v>3</v>
      </c>
      <c r="F44" s="26" t="s">
        <v>28</v>
      </c>
      <c r="G44" s="2" t="s">
        <v>1</v>
      </c>
      <c r="H44" s="3" t="s">
        <v>2</v>
      </c>
      <c r="I44" s="5" t="s">
        <v>3</v>
      </c>
    </row>
    <row r="45" spans="2:9" x14ac:dyDescent="0.4">
      <c r="B45" s="27"/>
      <c r="C45" s="6" t="s">
        <v>4</v>
      </c>
      <c r="D45" s="6">
        <v>780</v>
      </c>
      <c r="E45" s="7">
        <f>D45*30</f>
        <v>23400</v>
      </c>
      <c r="F45" s="27"/>
      <c r="G45" s="6" t="s">
        <v>4</v>
      </c>
      <c r="H45" s="6">
        <v>780</v>
      </c>
      <c r="I45" s="8">
        <f>H45*30</f>
        <v>23400</v>
      </c>
    </row>
    <row r="46" spans="2:9" x14ac:dyDescent="0.4">
      <c r="B46" s="27"/>
      <c r="C46" s="9" t="s">
        <v>16</v>
      </c>
      <c r="D46" s="10">
        <v>11</v>
      </c>
      <c r="E46" s="7">
        <f t="shared" ref="E46:E51" si="4">D46*30</f>
        <v>330</v>
      </c>
      <c r="F46" s="27"/>
      <c r="G46" s="9" t="s">
        <v>16</v>
      </c>
      <c r="H46" s="10">
        <v>11</v>
      </c>
      <c r="I46" s="8">
        <f t="shared" ref="I46:I51" si="5">H46*30</f>
        <v>330</v>
      </c>
    </row>
    <row r="47" spans="2:9" x14ac:dyDescent="0.4">
      <c r="B47" s="27"/>
      <c r="C47" s="6" t="s">
        <v>5</v>
      </c>
      <c r="D47" s="6">
        <v>5</v>
      </c>
      <c r="E47" s="7">
        <f t="shared" si="4"/>
        <v>150</v>
      </c>
      <c r="F47" s="27"/>
      <c r="G47" s="6" t="s">
        <v>5</v>
      </c>
      <c r="H47" s="6">
        <v>5</v>
      </c>
      <c r="I47" s="8">
        <f t="shared" si="5"/>
        <v>150</v>
      </c>
    </row>
    <row r="48" spans="2:9" x14ac:dyDescent="0.4">
      <c r="B48" s="27"/>
      <c r="C48" s="6" t="s">
        <v>6</v>
      </c>
      <c r="D48" s="6">
        <v>16</v>
      </c>
      <c r="E48" s="7">
        <f t="shared" si="4"/>
        <v>480</v>
      </c>
      <c r="F48" s="27"/>
      <c r="G48" s="6" t="s">
        <v>6</v>
      </c>
      <c r="H48" s="6">
        <v>16</v>
      </c>
      <c r="I48" s="8">
        <f t="shared" si="5"/>
        <v>480</v>
      </c>
    </row>
    <row r="49" spans="2:9" x14ac:dyDescent="0.4">
      <c r="B49" s="27"/>
      <c r="C49" s="6" t="s">
        <v>7</v>
      </c>
      <c r="D49" s="6">
        <v>36</v>
      </c>
      <c r="E49" s="7">
        <f t="shared" si="4"/>
        <v>1080</v>
      </c>
      <c r="F49" s="27"/>
      <c r="G49" s="6" t="s">
        <v>7</v>
      </c>
      <c r="H49" s="6">
        <v>36</v>
      </c>
      <c r="I49" s="8">
        <f t="shared" si="5"/>
        <v>1080</v>
      </c>
    </row>
    <row r="50" spans="2:9" x14ac:dyDescent="0.4">
      <c r="B50" s="27"/>
      <c r="C50" s="10" t="s">
        <v>8</v>
      </c>
      <c r="D50" s="10">
        <v>12</v>
      </c>
      <c r="E50" s="11">
        <f t="shared" si="4"/>
        <v>360</v>
      </c>
      <c r="F50" s="27"/>
      <c r="G50" s="10" t="s">
        <v>8</v>
      </c>
      <c r="H50" s="10">
        <v>12</v>
      </c>
      <c r="I50" s="12">
        <f t="shared" si="5"/>
        <v>360</v>
      </c>
    </row>
    <row r="51" spans="2:9" x14ac:dyDescent="0.4">
      <c r="B51" s="27"/>
      <c r="C51" s="10" t="s">
        <v>9</v>
      </c>
      <c r="D51" s="10">
        <v>12</v>
      </c>
      <c r="E51" s="11">
        <f t="shared" si="4"/>
        <v>360</v>
      </c>
      <c r="F51" s="27"/>
      <c r="G51" s="10" t="s">
        <v>9</v>
      </c>
      <c r="H51" s="10">
        <v>12</v>
      </c>
      <c r="I51" s="12">
        <f t="shared" si="5"/>
        <v>360</v>
      </c>
    </row>
    <row r="52" spans="2:9" x14ac:dyDescent="0.4">
      <c r="B52" s="27"/>
      <c r="C52" s="9" t="s">
        <v>17</v>
      </c>
      <c r="D52" s="10"/>
      <c r="E52" s="11">
        <v>13</v>
      </c>
      <c r="F52" s="27"/>
      <c r="G52" s="9" t="s">
        <v>17</v>
      </c>
      <c r="H52" s="10"/>
      <c r="I52" s="12">
        <v>13</v>
      </c>
    </row>
    <row r="53" spans="2:9" x14ac:dyDescent="0.4">
      <c r="B53" s="27"/>
      <c r="C53" s="9" t="s">
        <v>21</v>
      </c>
      <c r="D53" s="10"/>
      <c r="E53" s="11">
        <v>200</v>
      </c>
      <c r="F53" s="27"/>
      <c r="G53" s="9" t="s">
        <v>21</v>
      </c>
      <c r="H53" s="10"/>
      <c r="I53" s="12">
        <v>200</v>
      </c>
    </row>
    <row r="54" spans="2:9" x14ac:dyDescent="0.4">
      <c r="B54" s="27"/>
      <c r="C54" s="6" t="s">
        <v>10</v>
      </c>
      <c r="D54" s="6">
        <v>3</v>
      </c>
      <c r="E54" s="8">
        <f>D54*30</f>
        <v>90</v>
      </c>
      <c r="F54" s="27"/>
      <c r="G54" s="6" t="s">
        <v>10</v>
      </c>
      <c r="H54" s="6">
        <v>3</v>
      </c>
      <c r="I54" s="8">
        <f>H54*30</f>
        <v>90</v>
      </c>
    </row>
    <row r="55" spans="2:9" x14ac:dyDescent="0.4">
      <c r="B55" s="27"/>
      <c r="C55" s="13" t="s">
        <v>18</v>
      </c>
      <c r="D55" s="6"/>
      <c r="E55" s="8">
        <v>20</v>
      </c>
      <c r="F55" s="27"/>
      <c r="G55" s="13" t="s">
        <v>18</v>
      </c>
      <c r="H55" s="6"/>
      <c r="I55" s="8">
        <v>20</v>
      </c>
    </row>
    <row r="56" spans="2:9" ht="19.5" thickBot="1" x14ac:dyDescent="0.45">
      <c r="B56" s="27"/>
      <c r="C56" s="13" t="s">
        <v>20</v>
      </c>
      <c r="D56" s="6"/>
      <c r="E56" s="8">
        <v>40</v>
      </c>
      <c r="F56" s="27"/>
      <c r="G56" s="13" t="s">
        <v>20</v>
      </c>
      <c r="H56" s="6"/>
      <c r="I56" s="8">
        <v>40</v>
      </c>
    </row>
    <row r="57" spans="2:9" ht="20.25" thickTop="1" thickBot="1" x14ac:dyDescent="0.45">
      <c r="B57" s="27"/>
      <c r="C57" s="14" t="s">
        <v>11</v>
      </c>
      <c r="D57" s="14">
        <f>SUM(D45:D56)</f>
        <v>875</v>
      </c>
      <c r="E57" s="15">
        <f>SUM(E45:E56)</f>
        <v>26523</v>
      </c>
      <c r="F57" s="27"/>
      <c r="G57" s="14" t="s">
        <v>11</v>
      </c>
      <c r="H57" s="14">
        <f>SUM(H45:H56)</f>
        <v>875</v>
      </c>
      <c r="I57" s="15">
        <f>SUM(I45:I56)</f>
        <v>26523</v>
      </c>
    </row>
    <row r="58" spans="2:9" ht="42" thickTop="1" thickBot="1" x14ac:dyDescent="0.45">
      <c r="B58" s="27"/>
      <c r="C58" s="16" t="s">
        <v>32</v>
      </c>
      <c r="D58" s="14"/>
      <c r="E58" s="17">
        <f>(E57*12.6%)+E57</f>
        <v>29864.898000000001</v>
      </c>
      <c r="F58" s="27"/>
      <c r="G58" s="16" t="s">
        <v>32</v>
      </c>
      <c r="H58" s="14"/>
      <c r="I58" s="22">
        <f>(I57*12.6%)+I57</f>
        <v>29864.898000000001</v>
      </c>
    </row>
    <row r="59" spans="2:9" ht="19.5" thickTop="1" x14ac:dyDescent="0.4">
      <c r="B59" s="27"/>
      <c r="C59" s="18" t="s">
        <v>12</v>
      </c>
      <c r="D59" s="18">
        <v>650</v>
      </c>
      <c r="E59" s="19">
        <f>D59*30</f>
        <v>19500</v>
      </c>
      <c r="F59" s="27"/>
      <c r="G59" s="18" t="s">
        <v>12</v>
      </c>
      <c r="H59" s="18">
        <v>650</v>
      </c>
      <c r="I59" s="25">
        <f>H59*30</f>
        <v>19500</v>
      </c>
    </row>
    <row r="60" spans="2:9" ht="19.5" thickBot="1" x14ac:dyDescent="0.45">
      <c r="B60" s="27"/>
      <c r="C60" s="10" t="s">
        <v>13</v>
      </c>
      <c r="D60" s="10">
        <v>820</v>
      </c>
      <c r="E60" s="11">
        <f>D60*30</f>
        <v>24600</v>
      </c>
      <c r="F60" s="27"/>
      <c r="G60" s="10" t="s">
        <v>13</v>
      </c>
      <c r="H60" s="10">
        <v>370</v>
      </c>
      <c r="I60" s="12">
        <f>H60*30</f>
        <v>11100</v>
      </c>
    </row>
    <row r="61" spans="2:9" ht="20.25" thickTop="1" thickBot="1" x14ac:dyDescent="0.45">
      <c r="B61" s="27"/>
      <c r="C61" s="20" t="s">
        <v>14</v>
      </c>
      <c r="D61" s="14">
        <f>D59+D60</f>
        <v>1470</v>
      </c>
      <c r="E61" s="21">
        <f>D61*30</f>
        <v>44100</v>
      </c>
      <c r="F61" s="27"/>
      <c r="G61" s="20" t="s">
        <v>14</v>
      </c>
      <c r="H61" s="14">
        <f>H59+H60</f>
        <v>1020</v>
      </c>
      <c r="I61" s="15">
        <f>H61*30</f>
        <v>30600</v>
      </c>
    </row>
    <row r="62" spans="2:9" ht="20.25" thickTop="1" thickBot="1" x14ac:dyDescent="0.45">
      <c r="B62" s="28"/>
      <c r="C62" s="23" t="s">
        <v>15</v>
      </c>
      <c r="D62" s="23">
        <f>D57+D61</f>
        <v>2345</v>
      </c>
      <c r="E62" s="24">
        <f>E61+E58</f>
        <v>73964.898000000001</v>
      </c>
      <c r="F62" s="28"/>
      <c r="G62" s="23" t="s">
        <v>15</v>
      </c>
      <c r="H62" s="23">
        <f>H57+H61</f>
        <v>1895</v>
      </c>
      <c r="I62" s="24">
        <f>I61+I58</f>
        <v>60464.898000000001</v>
      </c>
    </row>
    <row r="63" spans="2:9" ht="19.5" thickBot="1" x14ac:dyDescent="0.45">
      <c r="B63" s="29" t="s">
        <v>26</v>
      </c>
      <c r="C63" s="29"/>
      <c r="D63" s="29"/>
      <c r="E63" s="29"/>
      <c r="F63" s="29" t="s">
        <v>27</v>
      </c>
      <c r="G63" s="29"/>
      <c r="H63" s="29"/>
      <c r="I63" s="29"/>
    </row>
    <row r="64" spans="2:9" ht="18.75" customHeight="1" x14ac:dyDescent="0.4">
      <c r="B64" s="26" t="s">
        <v>29</v>
      </c>
      <c r="C64" s="2" t="s">
        <v>1</v>
      </c>
      <c r="D64" s="3" t="s">
        <v>2</v>
      </c>
      <c r="E64" s="4" t="s">
        <v>3</v>
      </c>
      <c r="F64" s="26" t="s">
        <v>29</v>
      </c>
      <c r="G64" s="2" t="s">
        <v>1</v>
      </c>
      <c r="H64" s="3" t="s">
        <v>2</v>
      </c>
      <c r="I64" s="5" t="s">
        <v>3</v>
      </c>
    </row>
    <row r="65" spans="2:9" x14ac:dyDescent="0.4">
      <c r="B65" s="27"/>
      <c r="C65" s="6" t="s">
        <v>4</v>
      </c>
      <c r="D65" s="6">
        <v>780</v>
      </c>
      <c r="E65" s="7">
        <f>D65*30</f>
        <v>23400</v>
      </c>
      <c r="F65" s="27"/>
      <c r="G65" s="6" t="s">
        <v>4</v>
      </c>
      <c r="H65" s="6">
        <v>780</v>
      </c>
      <c r="I65" s="8">
        <f>H65*30</f>
        <v>23400</v>
      </c>
    </row>
    <row r="66" spans="2:9" x14ac:dyDescent="0.4">
      <c r="B66" s="27"/>
      <c r="C66" s="9" t="s">
        <v>16</v>
      </c>
      <c r="D66" s="10">
        <v>11</v>
      </c>
      <c r="E66" s="7">
        <f t="shared" ref="E66:E71" si="6">D66*30</f>
        <v>330</v>
      </c>
      <c r="F66" s="27"/>
      <c r="G66" s="9" t="s">
        <v>16</v>
      </c>
      <c r="H66" s="10">
        <v>11</v>
      </c>
      <c r="I66" s="8">
        <f t="shared" ref="I66:I71" si="7">H66*30</f>
        <v>330</v>
      </c>
    </row>
    <row r="67" spans="2:9" x14ac:dyDescent="0.4">
      <c r="B67" s="27"/>
      <c r="C67" s="6" t="s">
        <v>5</v>
      </c>
      <c r="D67" s="6">
        <v>5</v>
      </c>
      <c r="E67" s="7">
        <f t="shared" si="6"/>
        <v>150</v>
      </c>
      <c r="F67" s="27"/>
      <c r="G67" s="6" t="s">
        <v>5</v>
      </c>
      <c r="H67" s="6">
        <v>5</v>
      </c>
      <c r="I67" s="8">
        <f t="shared" si="7"/>
        <v>150</v>
      </c>
    </row>
    <row r="68" spans="2:9" x14ac:dyDescent="0.4">
      <c r="B68" s="27"/>
      <c r="C68" s="6" t="s">
        <v>6</v>
      </c>
      <c r="D68" s="6">
        <v>16</v>
      </c>
      <c r="E68" s="7">
        <f t="shared" si="6"/>
        <v>480</v>
      </c>
      <c r="F68" s="27"/>
      <c r="G68" s="6" t="s">
        <v>6</v>
      </c>
      <c r="H68" s="6">
        <v>16</v>
      </c>
      <c r="I68" s="8">
        <f t="shared" si="7"/>
        <v>480</v>
      </c>
    </row>
    <row r="69" spans="2:9" x14ac:dyDescent="0.4">
      <c r="B69" s="27"/>
      <c r="C69" s="6" t="s">
        <v>7</v>
      </c>
      <c r="D69" s="6">
        <v>36</v>
      </c>
      <c r="E69" s="7">
        <f t="shared" si="6"/>
        <v>1080</v>
      </c>
      <c r="F69" s="27"/>
      <c r="G69" s="6" t="s">
        <v>7</v>
      </c>
      <c r="H69" s="6">
        <v>36</v>
      </c>
      <c r="I69" s="8">
        <f t="shared" si="7"/>
        <v>1080</v>
      </c>
    </row>
    <row r="70" spans="2:9" x14ac:dyDescent="0.4">
      <c r="B70" s="27"/>
      <c r="C70" s="10" t="s">
        <v>8</v>
      </c>
      <c r="D70" s="10">
        <v>12</v>
      </c>
      <c r="E70" s="11">
        <f t="shared" si="6"/>
        <v>360</v>
      </c>
      <c r="F70" s="27"/>
      <c r="G70" s="10" t="s">
        <v>8</v>
      </c>
      <c r="H70" s="10">
        <v>12</v>
      </c>
      <c r="I70" s="12">
        <f t="shared" si="7"/>
        <v>360</v>
      </c>
    </row>
    <row r="71" spans="2:9" x14ac:dyDescent="0.4">
      <c r="B71" s="27"/>
      <c r="C71" s="10" t="s">
        <v>9</v>
      </c>
      <c r="D71" s="10">
        <v>12</v>
      </c>
      <c r="E71" s="11">
        <f t="shared" si="6"/>
        <v>360</v>
      </c>
      <c r="F71" s="27"/>
      <c r="G71" s="10" t="s">
        <v>9</v>
      </c>
      <c r="H71" s="10">
        <v>12</v>
      </c>
      <c r="I71" s="12">
        <f t="shared" si="7"/>
        <v>360</v>
      </c>
    </row>
    <row r="72" spans="2:9" x14ac:dyDescent="0.4">
      <c r="B72" s="27"/>
      <c r="C72" s="9" t="s">
        <v>17</v>
      </c>
      <c r="D72" s="10"/>
      <c r="E72" s="11">
        <v>13</v>
      </c>
      <c r="F72" s="27"/>
      <c r="G72" s="9" t="s">
        <v>17</v>
      </c>
      <c r="H72" s="10"/>
      <c r="I72" s="12">
        <v>13</v>
      </c>
    </row>
    <row r="73" spans="2:9" x14ac:dyDescent="0.4">
      <c r="B73" s="27"/>
      <c r="C73" s="9" t="s">
        <v>21</v>
      </c>
      <c r="D73" s="10"/>
      <c r="E73" s="11">
        <v>200</v>
      </c>
      <c r="F73" s="27"/>
      <c r="G73" s="9" t="s">
        <v>21</v>
      </c>
      <c r="H73" s="10"/>
      <c r="I73" s="12">
        <v>200</v>
      </c>
    </row>
    <row r="74" spans="2:9" x14ac:dyDescent="0.4">
      <c r="B74" s="27"/>
      <c r="C74" s="6" t="s">
        <v>10</v>
      </c>
      <c r="D74" s="6">
        <v>3</v>
      </c>
      <c r="E74" s="8">
        <f>D74*30</f>
        <v>90</v>
      </c>
      <c r="F74" s="27"/>
      <c r="G74" s="6" t="s">
        <v>10</v>
      </c>
      <c r="H74" s="6">
        <v>3</v>
      </c>
      <c r="I74" s="8">
        <f>H74*30</f>
        <v>90</v>
      </c>
    </row>
    <row r="75" spans="2:9" x14ac:dyDescent="0.4">
      <c r="B75" s="27"/>
      <c r="C75" s="13" t="s">
        <v>18</v>
      </c>
      <c r="D75" s="6"/>
      <c r="E75" s="8">
        <v>20</v>
      </c>
      <c r="F75" s="27"/>
      <c r="G75" s="13" t="s">
        <v>18</v>
      </c>
      <c r="H75" s="6"/>
      <c r="I75" s="8">
        <v>20</v>
      </c>
    </row>
    <row r="76" spans="2:9" ht="19.5" thickBot="1" x14ac:dyDescent="0.45">
      <c r="B76" s="27"/>
      <c r="C76" s="13" t="s">
        <v>20</v>
      </c>
      <c r="D76" s="6"/>
      <c r="E76" s="8">
        <v>40</v>
      </c>
      <c r="F76" s="27"/>
      <c r="G76" s="13" t="s">
        <v>20</v>
      </c>
      <c r="H76" s="6"/>
      <c r="I76" s="8">
        <v>40</v>
      </c>
    </row>
    <row r="77" spans="2:9" ht="20.25" thickTop="1" thickBot="1" x14ac:dyDescent="0.45">
      <c r="B77" s="27"/>
      <c r="C77" s="14" t="s">
        <v>11</v>
      </c>
      <c r="D77" s="14">
        <f>SUM(D65:D76)</f>
        <v>875</v>
      </c>
      <c r="E77" s="15">
        <f>SUM(E65:E76)</f>
        <v>26523</v>
      </c>
      <c r="F77" s="27"/>
      <c r="G77" s="14" t="s">
        <v>11</v>
      </c>
      <c r="H77" s="14">
        <f>SUM(H65:H76)</f>
        <v>875</v>
      </c>
      <c r="I77" s="15">
        <f>SUM(I65:I76)</f>
        <v>26523</v>
      </c>
    </row>
    <row r="78" spans="2:9" ht="42" thickTop="1" thickBot="1" x14ac:dyDescent="0.45">
      <c r="B78" s="27"/>
      <c r="C78" s="16" t="s">
        <v>32</v>
      </c>
      <c r="D78" s="14"/>
      <c r="E78" s="17">
        <f>(E77*12.6%)+E77</f>
        <v>29864.898000000001</v>
      </c>
      <c r="F78" s="27"/>
      <c r="G78" s="16" t="s">
        <v>32</v>
      </c>
      <c r="H78" s="14"/>
      <c r="I78" s="22">
        <f>(I77*12.6%)+I77</f>
        <v>29864.898000000001</v>
      </c>
    </row>
    <row r="79" spans="2:9" ht="19.5" thickTop="1" x14ac:dyDescent="0.4">
      <c r="B79" s="27"/>
      <c r="C79" s="18" t="s">
        <v>12</v>
      </c>
      <c r="D79" s="18">
        <v>1360</v>
      </c>
      <c r="E79" s="19">
        <f>D79*30</f>
        <v>40800</v>
      </c>
      <c r="F79" s="27"/>
      <c r="G79" s="18" t="s">
        <v>12</v>
      </c>
      <c r="H79" s="18">
        <v>1360</v>
      </c>
      <c r="I79" s="25">
        <f>H79*30</f>
        <v>40800</v>
      </c>
    </row>
    <row r="80" spans="2:9" ht="19.5" thickBot="1" x14ac:dyDescent="0.45">
      <c r="B80" s="27"/>
      <c r="C80" s="10" t="s">
        <v>13</v>
      </c>
      <c r="D80" s="10">
        <v>820</v>
      </c>
      <c r="E80" s="11">
        <f>D80*30</f>
        <v>24600</v>
      </c>
      <c r="F80" s="27"/>
      <c r="G80" s="10" t="s">
        <v>13</v>
      </c>
      <c r="H80" s="10">
        <v>370</v>
      </c>
      <c r="I80" s="12">
        <f>H80*30</f>
        <v>11100</v>
      </c>
    </row>
    <row r="81" spans="2:9" ht="20.25" thickTop="1" thickBot="1" x14ac:dyDescent="0.45">
      <c r="B81" s="27"/>
      <c r="C81" s="20" t="s">
        <v>14</v>
      </c>
      <c r="D81" s="14">
        <f>D79+D80</f>
        <v>2180</v>
      </c>
      <c r="E81" s="21">
        <f>D81*30</f>
        <v>65400</v>
      </c>
      <c r="F81" s="27"/>
      <c r="G81" s="20" t="s">
        <v>14</v>
      </c>
      <c r="H81" s="14">
        <f>H79+H80</f>
        <v>1730</v>
      </c>
      <c r="I81" s="15">
        <f>H81*30</f>
        <v>51900</v>
      </c>
    </row>
    <row r="82" spans="2:9" ht="20.25" thickTop="1" thickBot="1" x14ac:dyDescent="0.45">
      <c r="B82" s="28"/>
      <c r="C82" s="23" t="s">
        <v>15</v>
      </c>
      <c r="D82" s="23">
        <f>D77+D81</f>
        <v>3055</v>
      </c>
      <c r="E82" s="24">
        <f>E81+E78</f>
        <v>95264.898000000001</v>
      </c>
      <c r="F82" s="28"/>
      <c r="G82" s="23" t="s">
        <v>15</v>
      </c>
      <c r="H82" s="23">
        <f>H77+H81</f>
        <v>2605</v>
      </c>
      <c r="I82" s="24">
        <f>I81+I78</f>
        <v>81764.898000000001</v>
      </c>
    </row>
    <row r="83" spans="2:9" ht="19.5" thickBot="1" x14ac:dyDescent="0.45">
      <c r="B83" s="29" t="s">
        <v>26</v>
      </c>
      <c r="C83" s="29"/>
      <c r="D83" s="29"/>
      <c r="E83" s="29"/>
      <c r="F83" s="29" t="s">
        <v>27</v>
      </c>
      <c r="G83" s="29"/>
      <c r="H83" s="29"/>
      <c r="I83" s="29"/>
    </row>
    <row r="84" spans="2:9" ht="18.75" customHeight="1" x14ac:dyDescent="0.4">
      <c r="B84" s="26" t="s">
        <v>0</v>
      </c>
      <c r="C84" s="2" t="s">
        <v>1</v>
      </c>
      <c r="D84" s="3" t="s">
        <v>2</v>
      </c>
      <c r="E84" s="4" t="s">
        <v>3</v>
      </c>
      <c r="F84" s="26" t="s">
        <v>0</v>
      </c>
      <c r="G84" s="2" t="s">
        <v>1</v>
      </c>
      <c r="H84" s="3" t="s">
        <v>2</v>
      </c>
      <c r="I84" s="5" t="s">
        <v>3</v>
      </c>
    </row>
    <row r="85" spans="2:9" x14ac:dyDescent="0.4">
      <c r="B85" s="27"/>
      <c r="C85" s="6" t="s">
        <v>4</v>
      </c>
      <c r="D85" s="6">
        <v>780</v>
      </c>
      <c r="E85" s="7">
        <f>D85*30</f>
        <v>23400</v>
      </c>
      <c r="F85" s="27"/>
      <c r="G85" s="6" t="s">
        <v>4</v>
      </c>
      <c r="H85" s="6">
        <v>780</v>
      </c>
      <c r="I85" s="8">
        <f>H85*30</f>
        <v>23400</v>
      </c>
    </row>
    <row r="86" spans="2:9" x14ac:dyDescent="0.4">
      <c r="B86" s="27"/>
      <c r="C86" s="9" t="s">
        <v>16</v>
      </c>
      <c r="D86" s="10">
        <v>11</v>
      </c>
      <c r="E86" s="7">
        <f t="shared" ref="E86:E91" si="8">D86*30</f>
        <v>330</v>
      </c>
      <c r="F86" s="27"/>
      <c r="G86" s="9" t="s">
        <v>16</v>
      </c>
      <c r="H86" s="10">
        <v>11</v>
      </c>
      <c r="I86" s="8">
        <f t="shared" ref="I86:I91" si="9">H86*30</f>
        <v>330</v>
      </c>
    </row>
    <row r="87" spans="2:9" x14ac:dyDescent="0.4">
      <c r="B87" s="27"/>
      <c r="C87" s="6" t="s">
        <v>5</v>
      </c>
      <c r="D87" s="6">
        <v>5</v>
      </c>
      <c r="E87" s="7">
        <f t="shared" si="8"/>
        <v>150</v>
      </c>
      <c r="F87" s="27"/>
      <c r="G87" s="6" t="s">
        <v>5</v>
      </c>
      <c r="H87" s="6">
        <v>5</v>
      </c>
      <c r="I87" s="8">
        <f t="shared" si="9"/>
        <v>150</v>
      </c>
    </row>
    <row r="88" spans="2:9" x14ac:dyDescent="0.4">
      <c r="B88" s="27"/>
      <c r="C88" s="6" t="s">
        <v>6</v>
      </c>
      <c r="D88" s="6">
        <v>16</v>
      </c>
      <c r="E88" s="7">
        <f t="shared" si="8"/>
        <v>480</v>
      </c>
      <c r="F88" s="27"/>
      <c r="G88" s="6" t="s">
        <v>6</v>
      </c>
      <c r="H88" s="6">
        <v>16</v>
      </c>
      <c r="I88" s="8">
        <f t="shared" si="9"/>
        <v>480</v>
      </c>
    </row>
    <row r="89" spans="2:9" x14ac:dyDescent="0.4">
      <c r="B89" s="27"/>
      <c r="C89" s="6" t="s">
        <v>7</v>
      </c>
      <c r="D89" s="6">
        <v>36</v>
      </c>
      <c r="E89" s="7">
        <f t="shared" si="8"/>
        <v>1080</v>
      </c>
      <c r="F89" s="27"/>
      <c r="G89" s="6" t="s">
        <v>7</v>
      </c>
      <c r="H89" s="6">
        <v>36</v>
      </c>
      <c r="I89" s="8">
        <f t="shared" si="9"/>
        <v>1080</v>
      </c>
    </row>
    <row r="90" spans="2:9" x14ac:dyDescent="0.4">
      <c r="B90" s="27"/>
      <c r="C90" s="10" t="s">
        <v>8</v>
      </c>
      <c r="D90" s="10">
        <v>12</v>
      </c>
      <c r="E90" s="11">
        <f t="shared" si="8"/>
        <v>360</v>
      </c>
      <c r="F90" s="27"/>
      <c r="G90" s="10" t="s">
        <v>8</v>
      </c>
      <c r="H90" s="10">
        <v>12</v>
      </c>
      <c r="I90" s="12">
        <f t="shared" si="9"/>
        <v>360</v>
      </c>
    </row>
    <row r="91" spans="2:9" x14ac:dyDescent="0.4">
      <c r="B91" s="27"/>
      <c r="C91" s="10" t="s">
        <v>9</v>
      </c>
      <c r="D91" s="10">
        <v>12</v>
      </c>
      <c r="E91" s="11">
        <f t="shared" si="8"/>
        <v>360</v>
      </c>
      <c r="F91" s="27"/>
      <c r="G91" s="10" t="s">
        <v>9</v>
      </c>
      <c r="H91" s="10">
        <v>12</v>
      </c>
      <c r="I91" s="12">
        <f t="shared" si="9"/>
        <v>360</v>
      </c>
    </row>
    <row r="92" spans="2:9" x14ac:dyDescent="0.4">
      <c r="B92" s="27"/>
      <c r="C92" s="9" t="s">
        <v>17</v>
      </c>
      <c r="D92" s="10"/>
      <c r="E92" s="11">
        <v>13</v>
      </c>
      <c r="F92" s="27"/>
      <c r="G92" s="9" t="s">
        <v>17</v>
      </c>
      <c r="H92" s="10"/>
      <c r="I92" s="12">
        <v>13</v>
      </c>
    </row>
    <row r="93" spans="2:9" x14ac:dyDescent="0.4">
      <c r="B93" s="27"/>
      <c r="C93" s="9" t="s">
        <v>21</v>
      </c>
      <c r="D93" s="10"/>
      <c r="E93" s="11">
        <v>200</v>
      </c>
      <c r="F93" s="27"/>
      <c r="G93" s="9" t="s">
        <v>21</v>
      </c>
      <c r="H93" s="10"/>
      <c r="I93" s="12">
        <v>200</v>
      </c>
    </row>
    <row r="94" spans="2:9" x14ac:dyDescent="0.4">
      <c r="B94" s="27"/>
      <c r="C94" s="6" t="s">
        <v>10</v>
      </c>
      <c r="D94" s="6">
        <v>3</v>
      </c>
      <c r="E94" s="8">
        <f>D94*30</f>
        <v>90</v>
      </c>
      <c r="F94" s="27"/>
      <c r="G94" s="6" t="s">
        <v>10</v>
      </c>
      <c r="H94" s="6">
        <v>3</v>
      </c>
      <c r="I94" s="8">
        <f>H94*30</f>
        <v>90</v>
      </c>
    </row>
    <row r="95" spans="2:9" x14ac:dyDescent="0.4">
      <c r="B95" s="27"/>
      <c r="C95" s="13" t="s">
        <v>18</v>
      </c>
      <c r="D95" s="6"/>
      <c r="E95" s="8">
        <v>20</v>
      </c>
      <c r="F95" s="27"/>
      <c r="G95" s="13" t="s">
        <v>18</v>
      </c>
      <c r="H95" s="6"/>
      <c r="I95" s="8">
        <v>20</v>
      </c>
    </row>
    <row r="96" spans="2:9" ht="19.5" thickBot="1" x14ac:dyDescent="0.45">
      <c r="B96" s="27"/>
      <c r="C96" s="13" t="s">
        <v>20</v>
      </c>
      <c r="D96" s="6"/>
      <c r="E96" s="8">
        <v>40</v>
      </c>
      <c r="F96" s="27"/>
      <c r="G96" s="13" t="s">
        <v>20</v>
      </c>
      <c r="H96" s="6"/>
      <c r="I96" s="8">
        <v>40</v>
      </c>
    </row>
    <row r="97" spans="2:9" ht="20.25" thickTop="1" thickBot="1" x14ac:dyDescent="0.45">
      <c r="B97" s="27"/>
      <c r="C97" s="14" t="s">
        <v>11</v>
      </c>
      <c r="D97" s="14">
        <f>SUM(D85:D96)</f>
        <v>875</v>
      </c>
      <c r="E97" s="15">
        <f>SUM(E85:E96)</f>
        <v>26523</v>
      </c>
      <c r="F97" s="27"/>
      <c r="G97" s="14" t="s">
        <v>11</v>
      </c>
      <c r="H97" s="14">
        <f>SUM(H85:H96)</f>
        <v>875</v>
      </c>
      <c r="I97" s="15">
        <f>SUM(I85:I96)</f>
        <v>26523</v>
      </c>
    </row>
    <row r="98" spans="2:9" ht="42" thickTop="1" thickBot="1" x14ac:dyDescent="0.45">
      <c r="B98" s="27"/>
      <c r="C98" s="16" t="s">
        <v>32</v>
      </c>
      <c r="D98" s="14"/>
      <c r="E98" s="17">
        <f>(E97*12.6%)+E97</f>
        <v>29864.898000000001</v>
      </c>
      <c r="F98" s="27"/>
      <c r="G98" s="16" t="s">
        <v>32</v>
      </c>
      <c r="H98" s="14"/>
      <c r="I98" s="22">
        <f>(I97*12.6%)+I97</f>
        <v>29864.898000000001</v>
      </c>
    </row>
    <row r="99" spans="2:9" ht="19.5" thickTop="1" x14ac:dyDescent="0.4">
      <c r="B99" s="27"/>
      <c r="C99" s="18" t="s">
        <v>19</v>
      </c>
      <c r="D99" s="18">
        <v>1445</v>
      </c>
      <c r="E99" s="19">
        <f>D99*30</f>
        <v>43350</v>
      </c>
      <c r="F99" s="27"/>
      <c r="G99" s="18" t="s">
        <v>19</v>
      </c>
      <c r="H99" s="18">
        <v>1445</v>
      </c>
      <c r="I99" s="25">
        <f>H99*30</f>
        <v>43350</v>
      </c>
    </row>
    <row r="100" spans="2:9" ht="19.5" thickBot="1" x14ac:dyDescent="0.45">
      <c r="B100" s="27"/>
      <c r="C100" s="10" t="s">
        <v>13</v>
      </c>
      <c r="D100" s="10">
        <v>1171</v>
      </c>
      <c r="E100" s="11">
        <f>D100*30</f>
        <v>35130</v>
      </c>
      <c r="F100" s="27"/>
      <c r="G100" s="10" t="s">
        <v>13</v>
      </c>
      <c r="H100" s="10">
        <v>855</v>
      </c>
      <c r="I100" s="12">
        <f>H100*30</f>
        <v>25650</v>
      </c>
    </row>
    <row r="101" spans="2:9" ht="20.25" thickTop="1" thickBot="1" x14ac:dyDescent="0.45">
      <c r="B101" s="27"/>
      <c r="C101" s="20" t="s">
        <v>14</v>
      </c>
      <c r="D101" s="14">
        <f>D99+D100</f>
        <v>2616</v>
      </c>
      <c r="E101" s="21">
        <f>D101*30</f>
        <v>78480</v>
      </c>
      <c r="F101" s="27"/>
      <c r="G101" s="20" t="s">
        <v>14</v>
      </c>
      <c r="H101" s="14">
        <f>H99+H100</f>
        <v>2300</v>
      </c>
      <c r="I101" s="15">
        <f>H101*30</f>
        <v>69000</v>
      </c>
    </row>
    <row r="102" spans="2:9" ht="20.25" thickTop="1" thickBot="1" x14ac:dyDescent="0.45">
      <c r="B102" s="28"/>
      <c r="C102" s="23" t="s">
        <v>15</v>
      </c>
      <c r="D102" s="23">
        <f>D97+D101</f>
        <v>3491</v>
      </c>
      <c r="E102" s="24">
        <f>E101+E98</f>
        <v>108344.898</v>
      </c>
      <c r="F102" s="28"/>
      <c r="G102" s="23" t="s">
        <v>15</v>
      </c>
      <c r="H102" s="23">
        <f>H97+H101</f>
        <v>3175</v>
      </c>
      <c r="I102" s="24">
        <f>I101+I98</f>
        <v>98864.898000000001</v>
      </c>
    </row>
  </sheetData>
  <mergeCells count="21">
    <mergeCell ref="B1:I1"/>
    <mergeCell ref="B2:E2"/>
    <mergeCell ref="F2:I2"/>
    <mergeCell ref="B3:B21"/>
    <mergeCell ref="F3:F21"/>
    <mergeCell ref="B23:E23"/>
    <mergeCell ref="F23:I23"/>
    <mergeCell ref="B24:B42"/>
    <mergeCell ref="F24:F42"/>
    <mergeCell ref="B63:E63"/>
    <mergeCell ref="F63:I63"/>
    <mergeCell ref="B43:E43"/>
    <mergeCell ref="F43:I43"/>
    <mergeCell ref="B44:B62"/>
    <mergeCell ref="F44:F62"/>
    <mergeCell ref="B64:B82"/>
    <mergeCell ref="F64:F82"/>
    <mergeCell ref="B83:E83"/>
    <mergeCell ref="F83:I83"/>
    <mergeCell ref="B84:B102"/>
    <mergeCell ref="F84:F102"/>
  </mergeCells>
  <phoneticPr fontId="3"/>
  <pageMargins left="0.23622047244094491" right="0.23622047244094491" top="0.74803149606299213" bottom="0.74803149606299213" header="0.31496062992125984" footer="0.31496062992125984"/>
  <pageSetup paperSize="9" scale="60" orientation="portrait" r:id="rId1"/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02"/>
  <sheetViews>
    <sheetView tabSelected="1" view="pageBreakPreview" zoomScale="70" zoomScaleNormal="100" zoomScaleSheetLayoutView="70" workbookViewId="0">
      <selection activeCell="L64" sqref="L64"/>
    </sheetView>
  </sheetViews>
  <sheetFormatPr defaultRowHeight="18.75" x14ac:dyDescent="0.4"/>
  <cols>
    <col min="1" max="1" width="7.75" style="1" customWidth="1"/>
    <col min="2" max="2" width="6.125" style="1" customWidth="1"/>
    <col min="3" max="3" width="36.25" style="1" customWidth="1"/>
    <col min="4" max="4" width="7" style="1" customWidth="1"/>
    <col min="5" max="5" width="11.5" style="1" customWidth="1"/>
    <col min="6" max="6" width="5.875" style="1" customWidth="1"/>
    <col min="7" max="7" width="36.125" style="1" customWidth="1"/>
    <col min="8" max="8" width="7.375" style="1" customWidth="1"/>
    <col min="9" max="9" width="13.375" style="1" customWidth="1"/>
    <col min="10" max="16384" width="9" style="1"/>
  </cols>
  <sheetData>
    <row r="1" spans="2:9" x14ac:dyDescent="0.4">
      <c r="B1" s="30" t="s">
        <v>35</v>
      </c>
      <c r="C1" s="30"/>
      <c r="D1" s="30"/>
      <c r="E1" s="30"/>
      <c r="F1" s="30"/>
      <c r="G1" s="30"/>
      <c r="H1" s="30"/>
      <c r="I1" s="30"/>
    </row>
    <row r="2" spans="2:9" ht="19.5" thickBot="1" x14ac:dyDescent="0.45">
      <c r="B2" s="29" t="s">
        <v>22</v>
      </c>
      <c r="C2" s="29"/>
      <c r="D2" s="29"/>
      <c r="E2" s="29"/>
      <c r="F2" s="29" t="s">
        <v>23</v>
      </c>
      <c r="G2" s="29"/>
      <c r="H2" s="29"/>
      <c r="I2" s="29"/>
    </row>
    <row r="3" spans="2:9" ht="18.75" customHeight="1" x14ac:dyDescent="0.4">
      <c r="B3" s="31" t="s">
        <v>24</v>
      </c>
      <c r="C3" s="2" t="s">
        <v>1</v>
      </c>
      <c r="D3" s="3" t="s">
        <v>2</v>
      </c>
      <c r="E3" s="4" t="s">
        <v>3</v>
      </c>
      <c r="F3" s="31" t="s">
        <v>24</v>
      </c>
      <c r="G3" s="2" t="s">
        <v>1</v>
      </c>
      <c r="H3" s="3" t="s">
        <v>2</v>
      </c>
      <c r="I3" s="5" t="s">
        <v>3</v>
      </c>
    </row>
    <row r="4" spans="2:9" x14ac:dyDescent="0.4">
      <c r="B4" s="32"/>
      <c r="C4" s="6" t="s">
        <v>4</v>
      </c>
      <c r="D4" s="6">
        <v>847</v>
      </c>
      <c r="E4" s="7">
        <f>D4*30</f>
        <v>25410</v>
      </c>
      <c r="F4" s="32"/>
      <c r="G4" s="6" t="s">
        <v>4</v>
      </c>
      <c r="H4" s="6">
        <v>847</v>
      </c>
      <c r="I4" s="8">
        <f>H4*30</f>
        <v>25410</v>
      </c>
    </row>
    <row r="5" spans="2:9" x14ac:dyDescent="0.4">
      <c r="B5" s="32"/>
      <c r="C5" s="9" t="s">
        <v>16</v>
      </c>
      <c r="D5" s="10">
        <v>11</v>
      </c>
      <c r="E5" s="7">
        <f t="shared" ref="E5:E10" si="0">D5*30</f>
        <v>330</v>
      </c>
      <c r="F5" s="32"/>
      <c r="G5" s="9" t="s">
        <v>16</v>
      </c>
      <c r="H5" s="10">
        <v>11</v>
      </c>
      <c r="I5" s="8">
        <f t="shared" ref="I5:I10" si="1">H5*30</f>
        <v>330</v>
      </c>
    </row>
    <row r="6" spans="2:9" x14ac:dyDescent="0.4">
      <c r="B6" s="32"/>
      <c r="C6" s="6" t="s">
        <v>5</v>
      </c>
      <c r="D6" s="6">
        <v>5</v>
      </c>
      <c r="E6" s="7">
        <f t="shared" si="0"/>
        <v>150</v>
      </c>
      <c r="F6" s="32"/>
      <c r="G6" s="6" t="s">
        <v>5</v>
      </c>
      <c r="H6" s="6">
        <v>5</v>
      </c>
      <c r="I6" s="8">
        <f t="shared" si="1"/>
        <v>150</v>
      </c>
    </row>
    <row r="7" spans="2:9" x14ac:dyDescent="0.4">
      <c r="B7" s="32"/>
      <c r="C7" s="6" t="s">
        <v>6</v>
      </c>
      <c r="D7" s="6">
        <v>16</v>
      </c>
      <c r="E7" s="7">
        <f t="shared" si="0"/>
        <v>480</v>
      </c>
      <c r="F7" s="32"/>
      <c r="G7" s="6" t="s">
        <v>6</v>
      </c>
      <c r="H7" s="6">
        <v>16</v>
      </c>
      <c r="I7" s="8">
        <f t="shared" si="1"/>
        <v>480</v>
      </c>
    </row>
    <row r="8" spans="2:9" x14ac:dyDescent="0.4">
      <c r="B8" s="32"/>
      <c r="C8" s="6" t="s">
        <v>7</v>
      </c>
      <c r="D8" s="6">
        <v>36</v>
      </c>
      <c r="E8" s="7">
        <f t="shared" si="0"/>
        <v>1080</v>
      </c>
      <c r="F8" s="32"/>
      <c r="G8" s="6" t="s">
        <v>7</v>
      </c>
      <c r="H8" s="6">
        <v>36</v>
      </c>
      <c r="I8" s="8">
        <f t="shared" si="1"/>
        <v>1080</v>
      </c>
    </row>
    <row r="9" spans="2:9" x14ac:dyDescent="0.4">
      <c r="B9" s="32"/>
      <c r="C9" s="10" t="s">
        <v>8</v>
      </c>
      <c r="D9" s="10">
        <v>12</v>
      </c>
      <c r="E9" s="11">
        <f t="shared" si="0"/>
        <v>360</v>
      </c>
      <c r="F9" s="32"/>
      <c r="G9" s="10" t="s">
        <v>8</v>
      </c>
      <c r="H9" s="10">
        <v>12</v>
      </c>
      <c r="I9" s="12">
        <f t="shared" si="1"/>
        <v>360</v>
      </c>
    </row>
    <row r="10" spans="2:9" x14ac:dyDescent="0.4">
      <c r="B10" s="32"/>
      <c r="C10" s="10" t="s">
        <v>9</v>
      </c>
      <c r="D10" s="10">
        <v>12</v>
      </c>
      <c r="E10" s="11">
        <f t="shared" si="0"/>
        <v>360</v>
      </c>
      <c r="F10" s="32"/>
      <c r="G10" s="10" t="s">
        <v>9</v>
      </c>
      <c r="H10" s="10">
        <v>12</v>
      </c>
      <c r="I10" s="12">
        <f t="shared" si="1"/>
        <v>360</v>
      </c>
    </row>
    <row r="11" spans="2:9" x14ac:dyDescent="0.4">
      <c r="B11" s="32"/>
      <c r="C11" s="9" t="s">
        <v>17</v>
      </c>
      <c r="D11" s="10"/>
      <c r="E11" s="11">
        <v>13</v>
      </c>
      <c r="F11" s="32"/>
      <c r="G11" s="9" t="s">
        <v>17</v>
      </c>
      <c r="H11" s="10"/>
      <c r="I11" s="12">
        <v>13</v>
      </c>
    </row>
    <row r="12" spans="2:9" x14ac:dyDescent="0.4">
      <c r="B12" s="32"/>
      <c r="C12" s="9" t="s">
        <v>21</v>
      </c>
      <c r="D12" s="10"/>
      <c r="E12" s="11">
        <v>200</v>
      </c>
      <c r="F12" s="32"/>
      <c r="G12" s="9" t="s">
        <v>21</v>
      </c>
      <c r="H12" s="10"/>
      <c r="I12" s="12">
        <v>200</v>
      </c>
    </row>
    <row r="13" spans="2:9" x14ac:dyDescent="0.4">
      <c r="B13" s="32"/>
      <c r="C13" s="6" t="s">
        <v>10</v>
      </c>
      <c r="D13" s="6">
        <v>3</v>
      </c>
      <c r="E13" s="8">
        <f>D13*30</f>
        <v>90</v>
      </c>
      <c r="F13" s="32"/>
      <c r="G13" s="6" t="s">
        <v>10</v>
      </c>
      <c r="H13" s="6">
        <v>3</v>
      </c>
      <c r="I13" s="8">
        <f>H13*30</f>
        <v>90</v>
      </c>
    </row>
    <row r="14" spans="2:9" x14ac:dyDescent="0.4">
      <c r="B14" s="32"/>
      <c r="C14" s="13" t="s">
        <v>18</v>
      </c>
      <c r="D14" s="6"/>
      <c r="E14" s="8">
        <v>20</v>
      </c>
      <c r="F14" s="32"/>
      <c r="G14" s="13" t="s">
        <v>18</v>
      </c>
      <c r="H14" s="6"/>
      <c r="I14" s="8">
        <v>20</v>
      </c>
    </row>
    <row r="15" spans="2:9" ht="19.5" thickBot="1" x14ac:dyDescent="0.45">
      <c r="B15" s="32"/>
      <c r="C15" s="13" t="s">
        <v>20</v>
      </c>
      <c r="D15" s="6"/>
      <c r="E15" s="8">
        <v>40</v>
      </c>
      <c r="F15" s="32"/>
      <c r="G15" s="13" t="s">
        <v>20</v>
      </c>
      <c r="H15" s="6"/>
      <c r="I15" s="8">
        <v>40</v>
      </c>
    </row>
    <row r="16" spans="2:9" ht="20.25" thickTop="1" thickBot="1" x14ac:dyDescent="0.45">
      <c r="B16" s="32"/>
      <c r="C16" s="14" t="s">
        <v>11</v>
      </c>
      <c r="D16" s="14">
        <f>SUM(D4:D15)</f>
        <v>942</v>
      </c>
      <c r="E16" s="15">
        <f>SUM(E4:E15)</f>
        <v>28533</v>
      </c>
      <c r="F16" s="32"/>
      <c r="G16" s="14" t="s">
        <v>11</v>
      </c>
      <c r="H16" s="14">
        <f>SUM(H4:H15)</f>
        <v>942</v>
      </c>
      <c r="I16" s="15">
        <f>SUM(I4:I15)</f>
        <v>28533</v>
      </c>
    </row>
    <row r="17" spans="2:9" ht="42" thickTop="1" thickBot="1" x14ac:dyDescent="0.45">
      <c r="B17" s="32"/>
      <c r="C17" s="16" t="s">
        <v>32</v>
      </c>
      <c r="D17" s="14"/>
      <c r="E17" s="17">
        <f>(E16*12.6%)+E16</f>
        <v>32128.157999999999</v>
      </c>
      <c r="F17" s="32"/>
      <c r="G17" s="16" t="s">
        <v>32</v>
      </c>
      <c r="H17" s="14"/>
      <c r="I17" s="22">
        <f>(I16*12.6%)+I16</f>
        <v>32128.157999999999</v>
      </c>
    </row>
    <row r="18" spans="2:9" ht="19.5" thickTop="1" x14ac:dyDescent="0.4">
      <c r="B18" s="32"/>
      <c r="C18" s="18" t="s">
        <v>12</v>
      </c>
      <c r="D18" s="18">
        <v>300</v>
      </c>
      <c r="E18" s="19">
        <f>D18*30</f>
        <v>9000</v>
      </c>
      <c r="F18" s="32"/>
      <c r="G18" s="18" t="s">
        <v>12</v>
      </c>
      <c r="H18" s="18">
        <v>300</v>
      </c>
      <c r="I18" s="25">
        <f>H18*30</f>
        <v>9000</v>
      </c>
    </row>
    <row r="19" spans="2:9" ht="19.5" thickBot="1" x14ac:dyDescent="0.45">
      <c r="B19" s="32"/>
      <c r="C19" s="10" t="s">
        <v>13</v>
      </c>
      <c r="D19" s="10">
        <v>320</v>
      </c>
      <c r="E19" s="11">
        <f>D19*30</f>
        <v>9600</v>
      </c>
      <c r="F19" s="32"/>
      <c r="G19" s="10" t="s">
        <v>13</v>
      </c>
      <c r="H19" s="10">
        <v>0</v>
      </c>
      <c r="I19" s="12">
        <f>H19*30</f>
        <v>0</v>
      </c>
    </row>
    <row r="20" spans="2:9" ht="20.25" thickTop="1" thickBot="1" x14ac:dyDescent="0.45">
      <c r="B20" s="32"/>
      <c r="C20" s="20" t="s">
        <v>14</v>
      </c>
      <c r="D20" s="14">
        <f>D18+D19</f>
        <v>620</v>
      </c>
      <c r="E20" s="21">
        <f>D20*30</f>
        <v>18600</v>
      </c>
      <c r="F20" s="32"/>
      <c r="G20" s="20" t="s">
        <v>14</v>
      </c>
      <c r="H20" s="14">
        <f>H18+H19</f>
        <v>300</v>
      </c>
      <c r="I20" s="15">
        <f>H20*30</f>
        <v>9000</v>
      </c>
    </row>
    <row r="21" spans="2:9" ht="20.25" thickTop="1" thickBot="1" x14ac:dyDescent="0.45">
      <c r="B21" s="33"/>
      <c r="C21" s="23" t="s">
        <v>15</v>
      </c>
      <c r="D21" s="23">
        <f>D16+D20</f>
        <v>1562</v>
      </c>
      <c r="E21" s="24">
        <f>E20+E17</f>
        <v>50728.157999999996</v>
      </c>
      <c r="F21" s="33"/>
      <c r="G21" s="23" t="s">
        <v>15</v>
      </c>
      <c r="H21" s="23">
        <f>H16+H20</f>
        <v>1242</v>
      </c>
      <c r="I21" s="24">
        <f>I20+I17</f>
        <v>41128.157999999996</v>
      </c>
    </row>
    <row r="22" spans="2:9" ht="18.75" hidden="1" customHeight="1" x14ac:dyDescent="0.4"/>
    <row r="23" spans="2:9" ht="19.5" thickBot="1" x14ac:dyDescent="0.45">
      <c r="B23" s="29" t="s">
        <v>22</v>
      </c>
      <c r="C23" s="29"/>
      <c r="D23" s="29"/>
      <c r="E23" s="29"/>
      <c r="F23" s="29" t="s">
        <v>23</v>
      </c>
      <c r="G23" s="29"/>
      <c r="H23" s="29"/>
      <c r="I23" s="29"/>
    </row>
    <row r="24" spans="2:9" ht="18.75" customHeight="1" x14ac:dyDescent="0.4">
      <c r="B24" s="31" t="s">
        <v>25</v>
      </c>
      <c r="C24" s="2" t="s">
        <v>1</v>
      </c>
      <c r="D24" s="3" t="s">
        <v>2</v>
      </c>
      <c r="E24" s="4" t="s">
        <v>3</v>
      </c>
      <c r="F24" s="31" t="s">
        <v>25</v>
      </c>
      <c r="G24" s="2" t="s">
        <v>1</v>
      </c>
      <c r="H24" s="3" t="s">
        <v>2</v>
      </c>
      <c r="I24" s="5" t="s">
        <v>3</v>
      </c>
    </row>
    <row r="25" spans="2:9" x14ac:dyDescent="0.4">
      <c r="B25" s="32"/>
      <c r="C25" s="6" t="s">
        <v>4</v>
      </c>
      <c r="D25" s="6">
        <v>847</v>
      </c>
      <c r="E25" s="7">
        <f>D25*30</f>
        <v>25410</v>
      </c>
      <c r="F25" s="32"/>
      <c r="G25" s="6" t="s">
        <v>4</v>
      </c>
      <c r="H25" s="6">
        <v>847</v>
      </c>
      <c r="I25" s="8">
        <f>H25*30</f>
        <v>25410</v>
      </c>
    </row>
    <row r="26" spans="2:9" x14ac:dyDescent="0.4">
      <c r="B26" s="32"/>
      <c r="C26" s="9" t="s">
        <v>16</v>
      </c>
      <c r="D26" s="10">
        <v>11</v>
      </c>
      <c r="E26" s="7">
        <f t="shared" ref="E26:E31" si="2">D26*30</f>
        <v>330</v>
      </c>
      <c r="F26" s="32"/>
      <c r="G26" s="9" t="s">
        <v>16</v>
      </c>
      <c r="H26" s="10">
        <v>11</v>
      </c>
      <c r="I26" s="8">
        <f t="shared" ref="I26:I31" si="3">H26*30</f>
        <v>330</v>
      </c>
    </row>
    <row r="27" spans="2:9" x14ac:dyDescent="0.4">
      <c r="B27" s="32"/>
      <c r="C27" s="6" t="s">
        <v>5</v>
      </c>
      <c r="D27" s="6">
        <v>5</v>
      </c>
      <c r="E27" s="7">
        <f t="shared" si="2"/>
        <v>150</v>
      </c>
      <c r="F27" s="32"/>
      <c r="G27" s="6" t="s">
        <v>5</v>
      </c>
      <c r="H27" s="6">
        <v>5</v>
      </c>
      <c r="I27" s="8">
        <f t="shared" si="3"/>
        <v>150</v>
      </c>
    </row>
    <row r="28" spans="2:9" x14ac:dyDescent="0.4">
      <c r="B28" s="32"/>
      <c r="C28" s="6" t="s">
        <v>6</v>
      </c>
      <c r="D28" s="6">
        <v>16</v>
      </c>
      <c r="E28" s="7">
        <f t="shared" si="2"/>
        <v>480</v>
      </c>
      <c r="F28" s="32"/>
      <c r="G28" s="6" t="s">
        <v>6</v>
      </c>
      <c r="H28" s="6">
        <v>16</v>
      </c>
      <c r="I28" s="8">
        <f t="shared" si="3"/>
        <v>480</v>
      </c>
    </row>
    <row r="29" spans="2:9" x14ac:dyDescent="0.4">
      <c r="B29" s="32"/>
      <c r="C29" s="6" t="s">
        <v>7</v>
      </c>
      <c r="D29" s="6">
        <v>36</v>
      </c>
      <c r="E29" s="7">
        <f t="shared" si="2"/>
        <v>1080</v>
      </c>
      <c r="F29" s="32"/>
      <c r="G29" s="6" t="s">
        <v>7</v>
      </c>
      <c r="H29" s="6">
        <v>36</v>
      </c>
      <c r="I29" s="8">
        <f t="shared" si="3"/>
        <v>1080</v>
      </c>
    </row>
    <row r="30" spans="2:9" x14ac:dyDescent="0.4">
      <c r="B30" s="32"/>
      <c r="C30" s="10" t="s">
        <v>8</v>
      </c>
      <c r="D30" s="10">
        <v>12</v>
      </c>
      <c r="E30" s="11">
        <f t="shared" si="2"/>
        <v>360</v>
      </c>
      <c r="F30" s="32"/>
      <c r="G30" s="10" t="s">
        <v>8</v>
      </c>
      <c r="H30" s="10">
        <v>12</v>
      </c>
      <c r="I30" s="12">
        <f t="shared" si="3"/>
        <v>360</v>
      </c>
    </row>
    <row r="31" spans="2:9" x14ac:dyDescent="0.4">
      <c r="B31" s="32"/>
      <c r="C31" s="10" t="s">
        <v>9</v>
      </c>
      <c r="D31" s="10">
        <v>12</v>
      </c>
      <c r="E31" s="11">
        <f t="shared" si="2"/>
        <v>360</v>
      </c>
      <c r="F31" s="32"/>
      <c r="G31" s="10" t="s">
        <v>9</v>
      </c>
      <c r="H31" s="10">
        <v>12</v>
      </c>
      <c r="I31" s="12">
        <f t="shared" si="3"/>
        <v>360</v>
      </c>
    </row>
    <row r="32" spans="2:9" x14ac:dyDescent="0.4">
      <c r="B32" s="32"/>
      <c r="C32" s="9" t="s">
        <v>17</v>
      </c>
      <c r="D32" s="10"/>
      <c r="E32" s="11">
        <v>13</v>
      </c>
      <c r="F32" s="32"/>
      <c r="G32" s="9" t="s">
        <v>17</v>
      </c>
      <c r="H32" s="10"/>
      <c r="I32" s="12">
        <v>13</v>
      </c>
    </row>
    <row r="33" spans="2:9" x14ac:dyDescent="0.4">
      <c r="B33" s="32"/>
      <c r="C33" s="9" t="s">
        <v>21</v>
      </c>
      <c r="D33" s="10"/>
      <c r="E33" s="11">
        <v>200</v>
      </c>
      <c r="F33" s="32"/>
      <c r="G33" s="9" t="s">
        <v>21</v>
      </c>
      <c r="H33" s="10"/>
      <c r="I33" s="12">
        <v>200</v>
      </c>
    </row>
    <row r="34" spans="2:9" x14ac:dyDescent="0.4">
      <c r="B34" s="32"/>
      <c r="C34" s="6" t="s">
        <v>10</v>
      </c>
      <c r="D34" s="6">
        <v>3</v>
      </c>
      <c r="E34" s="8">
        <f>D34*30</f>
        <v>90</v>
      </c>
      <c r="F34" s="32"/>
      <c r="G34" s="6" t="s">
        <v>10</v>
      </c>
      <c r="H34" s="6">
        <v>3</v>
      </c>
      <c r="I34" s="8">
        <f>H34*30</f>
        <v>90</v>
      </c>
    </row>
    <row r="35" spans="2:9" x14ac:dyDescent="0.4">
      <c r="B35" s="32"/>
      <c r="C35" s="13" t="s">
        <v>18</v>
      </c>
      <c r="D35" s="6"/>
      <c r="E35" s="8">
        <v>20</v>
      </c>
      <c r="F35" s="32"/>
      <c r="G35" s="13" t="s">
        <v>18</v>
      </c>
      <c r="H35" s="6"/>
      <c r="I35" s="8">
        <v>20</v>
      </c>
    </row>
    <row r="36" spans="2:9" ht="19.5" thickBot="1" x14ac:dyDescent="0.45">
      <c r="B36" s="32"/>
      <c r="C36" s="13" t="s">
        <v>20</v>
      </c>
      <c r="D36" s="6"/>
      <c r="E36" s="8">
        <v>40</v>
      </c>
      <c r="F36" s="32"/>
      <c r="G36" s="13" t="s">
        <v>20</v>
      </c>
      <c r="H36" s="6"/>
      <c r="I36" s="8">
        <v>40</v>
      </c>
    </row>
    <row r="37" spans="2:9" ht="20.25" thickTop="1" thickBot="1" x14ac:dyDescent="0.45">
      <c r="B37" s="32"/>
      <c r="C37" s="14" t="s">
        <v>11</v>
      </c>
      <c r="D37" s="14">
        <f>SUM(D25:D36)</f>
        <v>942</v>
      </c>
      <c r="E37" s="15">
        <f>SUM(E25:E36)</f>
        <v>28533</v>
      </c>
      <c r="F37" s="32"/>
      <c r="G37" s="14" t="s">
        <v>11</v>
      </c>
      <c r="H37" s="14">
        <f>SUM(H25:H36)</f>
        <v>942</v>
      </c>
      <c r="I37" s="15">
        <f>SUM(I25:I36)</f>
        <v>28533</v>
      </c>
    </row>
    <row r="38" spans="2:9" ht="42" thickTop="1" thickBot="1" x14ac:dyDescent="0.45">
      <c r="B38" s="32"/>
      <c r="C38" s="16" t="s">
        <v>32</v>
      </c>
      <c r="D38" s="14"/>
      <c r="E38" s="17">
        <f>(E37*12.6%)+E37</f>
        <v>32128.157999999999</v>
      </c>
      <c r="F38" s="32"/>
      <c r="G38" s="16" t="s">
        <v>32</v>
      </c>
      <c r="H38" s="14"/>
      <c r="I38" s="22">
        <f>(I37*12.6%)+I37</f>
        <v>32128.157999999999</v>
      </c>
    </row>
    <row r="39" spans="2:9" ht="19.5" thickTop="1" x14ac:dyDescent="0.4">
      <c r="B39" s="32"/>
      <c r="C39" s="18" t="s">
        <v>12</v>
      </c>
      <c r="D39" s="18">
        <v>390</v>
      </c>
      <c r="E39" s="19">
        <f>D39*30</f>
        <v>11700</v>
      </c>
      <c r="F39" s="32"/>
      <c r="G39" s="18" t="s">
        <v>12</v>
      </c>
      <c r="H39" s="18">
        <v>390</v>
      </c>
      <c r="I39" s="25">
        <f>H39*30</f>
        <v>11700</v>
      </c>
    </row>
    <row r="40" spans="2:9" ht="19.5" thickBot="1" x14ac:dyDescent="0.45">
      <c r="B40" s="32"/>
      <c r="C40" s="10" t="s">
        <v>13</v>
      </c>
      <c r="D40" s="10">
        <v>420</v>
      </c>
      <c r="E40" s="11">
        <f>D40*30</f>
        <v>12600</v>
      </c>
      <c r="F40" s="32"/>
      <c r="G40" s="10" t="s">
        <v>13</v>
      </c>
      <c r="H40" s="10">
        <v>370</v>
      </c>
      <c r="I40" s="12">
        <f>H40*30</f>
        <v>11100</v>
      </c>
    </row>
    <row r="41" spans="2:9" ht="20.25" thickTop="1" thickBot="1" x14ac:dyDescent="0.45">
      <c r="B41" s="32"/>
      <c r="C41" s="20" t="s">
        <v>14</v>
      </c>
      <c r="D41" s="14">
        <f>D39+D40</f>
        <v>810</v>
      </c>
      <c r="E41" s="21">
        <f>D41*30</f>
        <v>24300</v>
      </c>
      <c r="F41" s="32"/>
      <c r="G41" s="20" t="s">
        <v>14</v>
      </c>
      <c r="H41" s="14">
        <f>H39+H40</f>
        <v>760</v>
      </c>
      <c r="I41" s="15">
        <f>H41*30</f>
        <v>22800</v>
      </c>
    </row>
    <row r="42" spans="2:9" ht="20.25" thickTop="1" thickBot="1" x14ac:dyDescent="0.45">
      <c r="B42" s="33"/>
      <c r="C42" s="23" t="s">
        <v>15</v>
      </c>
      <c r="D42" s="23">
        <f>D37+D41</f>
        <v>1752</v>
      </c>
      <c r="E42" s="24">
        <f>E41+E38</f>
        <v>56428.157999999996</v>
      </c>
      <c r="F42" s="33"/>
      <c r="G42" s="23" t="s">
        <v>15</v>
      </c>
      <c r="H42" s="23">
        <f>H37+H41</f>
        <v>1702</v>
      </c>
      <c r="I42" s="24">
        <f>I41+I38</f>
        <v>54928.157999999996</v>
      </c>
    </row>
    <row r="43" spans="2:9" ht="19.5" thickBot="1" x14ac:dyDescent="0.45">
      <c r="C43" s="34" t="s">
        <v>30</v>
      </c>
      <c r="D43" s="34"/>
      <c r="E43" s="34"/>
      <c r="G43" s="29" t="s">
        <v>31</v>
      </c>
      <c r="H43" s="29"/>
      <c r="I43" s="29"/>
    </row>
    <row r="44" spans="2:9" x14ac:dyDescent="0.4">
      <c r="B44" s="31" t="s">
        <v>28</v>
      </c>
      <c r="C44" s="2" t="s">
        <v>1</v>
      </c>
      <c r="D44" s="3" t="s">
        <v>2</v>
      </c>
      <c r="E44" s="4" t="s">
        <v>3</v>
      </c>
      <c r="F44" s="31" t="s">
        <v>28</v>
      </c>
      <c r="G44" s="2" t="s">
        <v>1</v>
      </c>
      <c r="H44" s="3" t="s">
        <v>2</v>
      </c>
      <c r="I44" s="5" t="s">
        <v>3</v>
      </c>
    </row>
    <row r="45" spans="2:9" x14ac:dyDescent="0.4">
      <c r="B45" s="32"/>
      <c r="C45" s="6" t="s">
        <v>4</v>
      </c>
      <c r="D45" s="6">
        <v>847</v>
      </c>
      <c r="E45" s="7">
        <f>D45*30</f>
        <v>25410</v>
      </c>
      <c r="F45" s="32"/>
      <c r="G45" s="6" t="s">
        <v>4</v>
      </c>
      <c r="H45" s="6">
        <v>847</v>
      </c>
      <c r="I45" s="8">
        <f>H45*30</f>
        <v>25410</v>
      </c>
    </row>
    <row r="46" spans="2:9" x14ac:dyDescent="0.4">
      <c r="B46" s="32"/>
      <c r="C46" s="9" t="s">
        <v>16</v>
      </c>
      <c r="D46" s="10">
        <v>11</v>
      </c>
      <c r="E46" s="7">
        <f t="shared" ref="E46:E51" si="4">D46*30</f>
        <v>330</v>
      </c>
      <c r="F46" s="32"/>
      <c r="G46" s="9" t="s">
        <v>16</v>
      </c>
      <c r="H46" s="10">
        <v>11</v>
      </c>
      <c r="I46" s="8">
        <f t="shared" ref="I46:I51" si="5">H46*30</f>
        <v>330</v>
      </c>
    </row>
    <row r="47" spans="2:9" x14ac:dyDescent="0.4">
      <c r="B47" s="32"/>
      <c r="C47" s="6" t="s">
        <v>5</v>
      </c>
      <c r="D47" s="6">
        <v>5</v>
      </c>
      <c r="E47" s="7">
        <f t="shared" si="4"/>
        <v>150</v>
      </c>
      <c r="F47" s="32"/>
      <c r="G47" s="6" t="s">
        <v>5</v>
      </c>
      <c r="H47" s="6">
        <v>5</v>
      </c>
      <c r="I47" s="8">
        <f t="shared" si="5"/>
        <v>150</v>
      </c>
    </row>
    <row r="48" spans="2:9" x14ac:dyDescent="0.4">
      <c r="B48" s="32"/>
      <c r="C48" s="6" t="s">
        <v>6</v>
      </c>
      <c r="D48" s="6">
        <v>16</v>
      </c>
      <c r="E48" s="7">
        <f t="shared" si="4"/>
        <v>480</v>
      </c>
      <c r="F48" s="32"/>
      <c r="G48" s="6" t="s">
        <v>6</v>
      </c>
      <c r="H48" s="6">
        <v>16</v>
      </c>
      <c r="I48" s="8">
        <f t="shared" si="5"/>
        <v>480</v>
      </c>
    </row>
    <row r="49" spans="2:9" x14ac:dyDescent="0.4">
      <c r="B49" s="32"/>
      <c r="C49" s="6" t="s">
        <v>7</v>
      </c>
      <c r="D49" s="6">
        <v>36</v>
      </c>
      <c r="E49" s="7">
        <f t="shared" si="4"/>
        <v>1080</v>
      </c>
      <c r="F49" s="32"/>
      <c r="G49" s="6" t="s">
        <v>7</v>
      </c>
      <c r="H49" s="6">
        <v>36</v>
      </c>
      <c r="I49" s="8">
        <f t="shared" si="5"/>
        <v>1080</v>
      </c>
    </row>
    <row r="50" spans="2:9" x14ac:dyDescent="0.4">
      <c r="B50" s="32"/>
      <c r="C50" s="10" t="s">
        <v>8</v>
      </c>
      <c r="D50" s="10">
        <v>12</v>
      </c>
      <c r="E50" s="11">
        <f t="shared" si="4"/>
        <v>360</v>
      </c>
      <c r="F50" s="32"/>
      <c r="G50" s="10" t="s">
        <v>8</v>
      </c>
      <c r="H50" s="10">
        <v>12</v>
      </c>
      <c r="I50" s="12">
        <f t="shared" si="5"/>
        <v>360</v>
      </c>
    </row>
    <row r="51" spans="2:9" x14ac:dyDescent="0.4">
      <c r="B51" s="32"/>
      <c r="C51" s="10" t="s">
        <v>9</v>
      </c>
      <c r="D51" s="10">
        <v>12</v>
      </c>
      <c r="E51" s="11">
        <f t="shared" si="4"/>
        <v>360</v>
      </c>
      <c r="F51" s="32"/>
      <c r="G51" s="10" t="s">
        <v>9</v>
      </c>
      <c r="H51" s="10">
        <v>12</v>
      </c>
      <c r="I51" s="12">
        <f t="shared" si="5"/>
        <v>360</v>
      </c>
    </row>
    <row r="52" spans="2:9" x14ac:dyDescent="0.4">
      <c r="B52" s="32"/>
      <c r="C52" s="9" t="s">
        <v>17</v>
      </c>
      <c r="D52" s="10"/>
      <c r="E52" s="11">
        <v>13</v>
      </c>
      <c r="F52" s="32"/>
      <c r="G52" s="9" t="s">
        <v>17</v>
      </c>
      <c r="H52" s="10"/>
      <c r="I52" s="12">
        <v>13</v>
      </c>
    </row>
    <row r="53" spans="2:9" x14ac:dyDescent="0.4">
      <c r="B53" s="32"/>
      <c r="C53" s="9" t="s">
        <v>21</v>
      </c>
      <c r="D53" s="10"/>
      <c r="E53" s="11">
        <v>200</v>
      </c>
      <c r="F53" s="32"/>
      <c r="G53" s="9" t="s">
        <v>21</v>
      </c>
      <c r="H53" s="10"/>
      <c r="I53" s="12">
        <v>200</v>
      </c>
    </row>
    <row r="54" spans="2:9" x14ac:dyDescent="0.4">
      <c r="B54" s="32"/>
      <c r="C54" s="6" t="s">
        <v>10</v>
      </c>
      <c r="D54" s="6">
        <v>3</v>
      </c>
      <c r="E54" s="8">
        <f>D54*30</f>
        <v>90</v>
      </c>
      <c r="F54" s="32"/>
      <c r="G54" s="6" t="s">
        <v>10</v>
      </c>
      <c r="H54" s="6">
        <v>3</v>
      </c>
      <c r="I54" s="8">
        <f>H54*30</f>
        <v>90</v>
      </c>
    </row>
    <row r="55" spans="2:9" x14ac:dyDescent="0.4">
      <c r="B55" s="32"/>
      <c r="C55" s="13" t="s">
        <v>18</v>
      </c>
      <c r="D55" s="6"/>
      <c r="E55" s="8">
        <v>20</v>
      </c>
      <c r="F55" s="32"/>
      <c r="G55" s="13" t="s">
        <v>18</v>
      </c>
      <c r="H55" s="6"/>
      <c r="I55" s="8">
        <v>20</v>
      </c>
    </row>
    <row r="56" spans="2:9" ht="19.5" thickBot="1" x14ac:dyDescent="0.45">
      <c r="B56" s="32"/>
      <c r="C56" s="13" t="s">
        <v>20</v>
      </c>
      <c r="D56" s="6"/>
      <c r="E56" s="8">
        <v>40</v>
      </c>
      <c r="F56" s="32"/>
      <c r="G56" s="13" t="s">
        <v>20</v>
      </c>
      <c r="H56" s="6"/>
      <c r="I56" s="8">
        <v>40</v>
      </c>
    </row>
    <row r="57" spans="2:9" ht="20.25" thickTop="1" thickBot="1" x14ac:dyDescent="0.45">
      <c r="B57" s="32"/>
      <c r="C57" s="14" t="s">
        <v>11</v>
      </c>
      <c r="D57" s="14">
        <f>SUM(D45:D56)</f>
        <v>942</v>
      </c>
      <c r="E57" s="15">
        <f>SUM(E45:E56)</f>
        <v>28533</v>
      </c>
      <c r="F57" s="32"/>
      <c r="G57" s="14" t="s">
        <v>11</v>
      </c>
      <c r="H57" s="14">
        <f>SUM(H45:H56)</f>
        <v>942</v>
      </c>
      <c r="I57" s="15">
        <f>SUM(I45:I56)</f>
        <v>28533</v>
      </c>
    </row>
    <row r="58" spans="2:9" ht="42" thickTop="1" thickBot="1" x14ac:dyDescent="0.45">
      <c r="B58" s="32"/>
      <c r="C58" s="16" t="s">
        <v>32</v>
      </c>
      <c r="D58" s="14"/>
      <c r="E58" s="17">
        <f>(E57*12.6%)+E57</f>
        <v>32128.157999999999</v>
      </c>
      <c r="F58" s="32"/>
      <c r="G58" s="16" t="s">
        <v>32</v>
      </c>
      <c r="H58" s="14"/>
      <c r="I58" s="22">
        <f>(I57*12.6%)+I57</f>
        <v>32128.157999999999</v>
      </c>
    </row>
    <row r="59" spans="2:9" ht="19.5" thickTop="1" x14ac:dyDescent="0.4">
      <c r="B59" s="32"/>
      <c r="C59" s="18" t="s">
        <v>12</v>
      </c>
      <c r="D59" s="18">
        <v>650</v>
      </c>
      <c r="E59" s="19">
        <f>D59*30</f>
        <v>19500</v>
      </c>
      <c r="F59" s="32"/>
      <c r="G59" s="18" t="s">
        <v>12</v>
      </c>
      <c r="H59" s="18">
        <v>650</v>
      </c>
      <c r="I59" s="25">
        <f>H59*30</f>
        <v>19500</v>
      </c>
    </row>
    <row r="60" spans="2:9" ht="19.5" thickBot="1" x14ac:dyDescent="0.45">
      <c r="B60" s="32"/>
      <c r="C60" s="10" t="s">
        <v>13</v>
      </c>
      <c r="D60" s="10">
        <v>820</v>
      </c>
      <c r="E60" s="11">
        <f>D60*30</f>
        <v>24600</v>
      </c>
      <c r="F60" s="32"/>
      <c r="G60" s="10" t="s">
        <v>13</v>
      </c>
      <c r="H60" s="10">
        <v>370</v>
      </c>
      <c r="I60" s="12">
        <f>H60*30</f>
        <v>11100</v>
      </c>
    </row>
    <row r="61" spans="2:9" ht="20.25" thickTop="1" thickBot="1" x14ac:dyDescent="0.45">
      <c r="B61" s="32"/>
      <c r="C61" s="20" t="s">
        <v>14</v>
      </c>
      <c r="D61" s="14">
        <f>D59+D60</f>
        <v>1470</v>
      </c>
      <c r="E61" s="21">
        <f>D61*30</f>
        <v>44100</v>
      </c>
      <c r="F61" s="32"/>
      <c r="G61" s="20" t="s">
        <v>14</v>
      </c>
      <c r="H61" s="14">
        <f>H59+H60</f>
        <v>1020</v>
      </c>
      <c r="I61" s="15">
        <f>H61*30</f>
        <v>30600</v>
      </c>
    </row>
    <row r="62" spans="2:9" ht="20.25" thickTop="1" thickBot="1" x14ac:dyDescent="0.45">
      <c r="B62" s="33"/>
      <c r="C62" s="23" t="s">
        <v>15</v>
      </c>
      <c r="D62" s="23">
        <f>D57+D61</f>
        <v>2412</v>
      </c>
      <c r="E62" s="24">
        <f>E61+E58</f>
        <v>76228.157999999996</v>
      </c>
      <c r="F62" s="33"/>
      <c r="G62" s="23" t="s">
        <v>15</v>
      </c>
      <c r="H62" s="23">
        <f>H57+H61</f>
        <v>1962</v>
      </c>
      <c r="I62" s="24">
        <f>I61+I58</f>
        <v>62728.157999999996</v>
      </c>
    </row>
    <row r="63" spans="2:9" ht="18.75" customHeight="1" thickBot="1" x14ac:dyDescent="0.45">
      <c r="B63" s="29" t="s">
        <v>22</v>
      </c>
      <c r="C63" s="29"/>
      <c r="D63" s="29"/>
      <c r="E63" s="29"/>
      <c r="F63" s="29" t="s">
        <v>23</v>
      </c>
      <c r="G63" s="29"/>
      <c r="H63" s="29"/>
      <c r="I63" s="29"/>
    </row>
    <row r="64" spans="2:9" x14ac:dyDescent="0.4">
      <c r="B64" s="31" t="s">
        <v>29</v>
      </c>
      <c r="C64" s="2" t="s">
        <v>1</v>
      </c>
      <c r="D64" s="3" t="s">
        <v>2</v>
      </c>
      <c r="E64" s="4" t="s">
        <v>3</v>
      </c>
      <c r="F64" s="31" t="s">
        <v>29</v>
      </c>
      <c r="G64" s="2" t="s">
        <v>1</v>
      </c>
      <c r="H64" s="3" t="s">
        <v>2</v>
      </c>
      <c r="I64" s="5" t="s">
        <v>3</v>
      </c>
    </row>
    <row r="65" spans="2:9" x14ac:dyDescent="0.4">
      <c r="B65" s="32"/>
      <c r="C65" s="6" t="s">
        <v>4</v>
      </c>
      <c r="D65" s="6">
        <v>847</v>
      </c>
      <c r="E65" s="7">
        <f>D65*30</f>
        <v>25410</v>
      </c>
      <c r="F65" s="32"/>
      <c r="G65" s="6" t="s">
        <v>4</v>
      </c>
      <c r="H65" s="6">
        <v>847</v>
      </c>
      <c r="I65" s="8">
        <f>H65*30</f>
        <v>25410</v>
      </c>
    </row>
    <row r="66" spans="2:9" x14ac:dyDescent="0.4">
      <c r="B66" s="32"/>
      <c r="C66" s="9" t="s">
        <v>16</v>
      </c>
      <c r="D66" s="10">
        <v>11</v>
      </c>
      <c r="E66" s="7">
        <f t="shared" ref="E66:E71" si="6">D66*30</f>
        <v>330</v>
      </c>
      <c r="F66" s="32"/>
      <c r="G66" s="9" t="s">
        <v>16</v>
      </c>
      <c r="H66" s="10">
        <v>11</v>
      </c>
      <c r="I66" s="8">
        <f t="shared" ref="I66:I71" si="7">H66*30</f>
        <v>330</v>
      </c>
    </row>
    <row r="67" spans="2:9" x14ac:dyDescent="0.4">
      <c r="B67" s="32"/>
      <c r="C67" s="6" t="s">
        <v>5</v>
      </c>
      <c r="D67" s="6">
        <v>5</v>
      </c>
      <c r="E67" s="7">
        <f t="shared" si="6"/>
        <v>150</v>
      </c>
      <c r="F67" s="32"/>
      <c r="G67" s="6" t="s">
        <v>5</v>
      </c>
      <c r="H67" s="6">
        <v>5</v>
      </c>
      <c r="I67" s="8">
        <f t="shared" si="7"/>
        <v>150</v>
      </c>
    </row>
    <row r="68" spans="2:9" x14ac:dyDescent="0.4">
      <c r="B68" s="32"/>
      <c r="C68" s="6" t="s">
        <v>6</v>
      </c>
      <c r="D68" s="6">
        <v>16</v>
      </c>
      <c r="E68" s="7">
        <f t="shared" si="6"/>
        <v>480</v>
      </c>
      <c r="F68" s="32"/>
      <c r="G68" s="6" t="s">
        <v>6</v>
      </c>
      <c r="H68" s="6">
        <v>16</v>
      </c>
      <c r="I68" s="8">
        <f t="shared" si="7"/>
        <v>480</v>
      </c>
    </row>
    <row r="69" spans="2:9" x14ac:dyDescent="0.4">
      <c r="B69" s="32"/>
      <c r="C69" s="6" t="s">
        <v>7</v>
      </c>
      <c r="D69" s="6">
        <v>36</v>
      </c>
      <c r="E69" s="7">
        <f t="shared" si="6"/>
        <v>1080</v>
      </c>
      <c r="F69" s="32"/>
      <c r="G69" s="6" t="s">
        <v>7</v>
      </c>
      <c r="H69" s="6">
        <v>36</v>
      </c>
      <c r="I69" s="8">
        <f t="shared" si="7"/>
        <v>1080</v>
      </c>
    </row>
    <row r="70" spans="2:9" x14ac:dyDescent="0.4">
      <c r="B70" s="32"/>
      <c r="C70" s="10" t="s">
        <v>8</v>
      </c>
      <c r="D70" s="10">
        <v>12</v>
      </c>
      <c r="E70" s="11">
        <f t="shared" si="6"/>
        <v>360</v>
      </c>
      <c r="F70" s="32"/>
      <c r="G70" s="10" t="s">
        <v>8</v>
      </c>
      <c r="H70" s="10">
        <v>12</v>
      </c>
      <c r="I70" s="12">
        <f t="shared" si="7"/>
        <v>360</v>
      </c>
    </row>
    <row r="71" spans="2:9" x14ac:dyDescent="0.4">
      <c r="B71" s="32"/>
      <c r="C71" s="10" t="s">
        <v>9</v>
      </c>
      <c r="D71" s="10">
        <v>12</v>
      </c>
      <c r="E71" s="11">
        <f t="shared" si="6"/>
        <v>360</v>
      </c>
      <c r="F71" s="32"/>
      <c r="G71" s="10" t="s">
        <v>9</v>
      </c>
      <c r="H71" s="10">
        <v>12</v>
      </c>
      <c r="I71" s="12">
        <f t="shared" si="7"/>
        <v>360</v>
      </c>
    </row>
    <row r="72" spans="2:9" x14ac:dyDescent="0.4">
      <c r="B72" s="32"/>
      <c r="C72" s="9" t="s">
        <v>17</v>
      </c>
      <c r="D72" s="10"/>
      <c r="E72" s="11">
        <v>13</v>
      </c>
      <c r="F72" s="32"/>
      <c r="G72" s="9" t="s">
        <v>17</v>
      </c>
      <c r="H72" s="10"/>
      <c r="I72" s="12">
        <v>13</v>
      </c>
    </row>
    <row r="73" spans="2:9" x14ac:dyDescent="0.4">
      <c r="B73" s="32"/>
      <c r="C73" s="9" t="s">
        <v>21</v>
      </c>
      <c r="D73" s="10"/>
      <c r="E73" s="11">
        <v>200</v>
      </c>
      <c r="F73" s="32"/>
      <c r="G73" s="9" t="s">
        <v>21</v>
      </c>
      <c r="H73" s="10"/>
      <c r="I73" s="12">
        <v>200</v>
      </c>
    </row>
    <row r="74" spans="2:9" x14ac:dyDescent="0.4">
      <c r="B74" s="32"/>
      <c r="C74" s="6" t="s">
        <v>10</v>
      </c>
      <c r="D74" s="6">
        <v>3</v>
      </c>
      <c r="E74" s="8">
        <f>D74*30</f>
        <v>90</v>
      </c>
      <c r="F74" s="32"/>
      <c r="G74" s="6" t="s">
        <v>10</v>
      </c>
      <c r="H74" s="6">
        <v>3</v>
      </c>
      <c r="I74" s="8">
        <f>H74*30</f>
        <v>90</v>
      </c>
    </row>
    <row r="75" spans="2:9" x14ac:dyDescent="0.4">
      <c r="B75" s="32"/>
      <c r="C75" s="13" t="s">
        <v>18</v>
      </c>
      <c r="D75" s="6"/>
      <c r="E75" s="8">
        <v>20</v>
      </c>
      <c r="F75" s="32"/>
      <c r="G75" s="13" t="s">
        <v>18</v>
      </c>
      <c r="H75" s="6"/>
      <c r="I75" s="8">
        <v>20</v>
      </c>
    </row>
    <row r="76" spans="2:9" ht="19.5" thickBot="1" x14ac:dyDescent="0.45">
      <c r="B76" s="32"/>
      <c r="C76" s="13" t="s">
        <v>20</v>
      </c>
      <c r="D76" s="6"/>
      <c r="E76" s="8">
        <v>40</v>
      </c>
      <c r="F76" s="32"/>
      <c r="G76" s="13" t="s">
        <v>20</v>
      </c>
      <c r="H76" s="6"/>
      <c r="I76" s="8">
        <v>40</v>
      </c>
    </row>
    <row r="77" spans="2:9" ht="20.25" thickTop="1" thickBot="1" x14ac:dyDescent="0.45">
      <c r="B77" s="32"/>
      <c r="C77" s="14" t="s">
        <v>11</v>
      </c>
      <c r="D77" s="14">
        <f>SUM(D65:D76)</f>
        <v>942</v>
      </c>
      <c r="E77" s="15">
        <f>SUM(E65:E76)</f>
        <v>28533</v>
      </c>
      <c r="F77" s="32"/>
      <c r="G77" s="14" t="s">
        <v>11</v>
      </c>
      <c r="H77" s="14">
        <f>SUM(H65:H76)</f>
        <v>942</v>
      </c>
      <c r="I77" s="15">
        <f>SUM(I65:I76)</f>
        <v>28533</v>
      </c>
    </row>
    <row r="78" spans="2:9" ht="42" thickTop="1" thickBot="1" x14ac:dyDescent="0.45">
      <c r="B78" s="32"/>
      <c r="C78" s="16" t="s">
        <v>32</v>
      </c>
      <c r="D78" s="14"/>
      <c r="E78" s="17">
        <f>(E77*12.6%)+E77</f>
        <v>32128.157999999999</v>
      </c>
      <c r="F78" s="32"/>
      <c r="G78" s="16" t="s">
        <v>32</v>
      </c>
      <c r="H78" s="14"/>
      <c r="I78" s="22">
        <f>(I77*12.6%)+I77</f>
        <v>32128.157999999999</v>
      </c>
    </row>
    <row r="79" spans="2:9" ht="19.5" thickTop="1" x14ac:dyDescent="0.4">
      <c r="B79" s="32"/>
      <c r="C79" s="18" t="s">
        <v>12</v>
      </c>
      <c r="D79" s="18">
        <v>1360</v>
      </c>
      <c r="E79" s="19">
        <f>D79*30</f>
        <v>40800</v>
      </c>
      <c r="F79" s="32"/>
      <c r="G79" s="18" t="s">
        <v>12</v>
      </c>
      <c r="H79" s="18">
        <v>1360</v>
      </c>
      <c r="I79" s="25">
        <f>H79*30</f>
        <v>40800</v>
      </c>
    </row>
    <row r="80" spans="2:9" ht="19.5" thickBot="1" x14ac:dyDescent="0.45">
      <c r="B80" s="32"/>
      <c r="C80" s="10" t="s">
        <v>13</v>
      </c>
      <c r="D80" s="10">
        <v>820</v>
      </c>
      <c r="E80" s="11">
        <f>D80*30</f>
        <v>24600</v>
      </c>
      <c r="F80" s="32"/>
      <c r="G80" s="10" t="s">
        <v>13</v>
      </c>
      <c r="H80" s="10">
        <v>370</v>
      </c>
      <c r="I80" s="12">
        <f>H80*30</f>
        <v>11100</v>
      </c>
    </row>
    <row r="81" spans="2:9" ht="20.25" thickTop="1" thickBot="1" x14ac:dyDescent="0.45">
      <c r="B81" s="32"/>
      <c r="C81" s="20" t="s">
        <v>14</v>
      </c>
      <c r="D81" s="14">
        <f>D79+D80</f>
        <v>2180</v>
      </c>
      <c r="E81" s="21">
        <f>D81*30</f>
        <v>65400</v>
      </c>
      <c r="F81" s="32"/>
      <c r="G81" s="20" t="s">
        <v>14</v>
      </c>
      <c r="H81" s="14">
        <f>H79+H80</f>
        <v>1730</v>
      </c>
      <c r="I81" s="15">
        <f>H81*30</f>
        <v>51900</v>
      </c>
    </row>
    <row r="82" spans="2:9" ht="20.25" thickTop="1" thickBot="1" x14ac:dyDescent="0.45">
      <c r="B82" s="33"/>
      <c r="C82" s="23" t="s">
        <v>15</v>
      </c>
      <c r="D82" s="23">
        <f>D77+D81</f>
        <v>3122</v>
      </c>
      <c r="E82" s="24">
        <f>E81+E78</f>
        <v>97528.157999999996</v>
      </c>
      <c r="F82" s="33"/>
      <c r="G82" s="23" t="s">
        <v>15</v>
      </c>
      <c r="H82" s="23">
        <f>H77+H81</f>
        <v>2672</v>
      </c>
      <c r="I82" s="24">
        <f>I81+I78</f>
        <v>84028.157999999996</v>
      </c>
    </row>
    <row r="83" spans="2:9" ht="18.75" customHeight="1" thickBot="1" x14ac:dyDescent="0.45">
      <c r="B83" s="29" t="s">
        <v>22</v>
      </c>
      <c r="C83" s="29"/>
      <c r="D83" s="29"/>
      <c r="E83" s="29"/>
      <c r="F83" s="29" t="s">
        <v>23</v>
      </c>
      <c r="G83" s="29"/>
      <c r="H83" s="29"/>
      <c r="I83" s="29"/>
    </row>
    <row r="84" spans="2:9" x14ac:dyDescent="0.4">
      <c r="B84" s="31" t="s">
        <v>0</v>
      </c>
      <c r="C84" s="2" t="s">
        <v>1</v>
      </c>
      <c r="D84" s="3" t="s">
        <v>2</v>
      </c>
      <c r="E84" s="4" t="s">
        <v>3</v>
      </c>
      <c r="F84" s="31" t="s">
        <v>0</v>
      </c>
      <c r="G84" s="2" t="s">
        <v>1</v>
      </c>
      <c r="H84" s="3" t="s">
        <v>2</v>
      </c>
      <c r="I84" s="5" t="s">
        <v>3</v>
      </c>
    </row>
    <row r="85" spans="2:9" x14ac:dyDescent="0.4">
      <c r="B85" s="32"/>
      <c r="C85" s="6" t="s">
        <v>4</v>
      </c>
      <c r="D85" s="6">
        <v>847</v>
      </c>
      <c r="E85" s="7">
        <f>D85*30</f>
        <v>25410</v>
      </c>
      <c r="F85" s="32"/>
      <c r="G85" s="6" t="s">
        <v>4</v>
      </c>
      <c r="H85" s="6">
        <v>847</v>
      </c>
      <c r="I85" s="8">
        <f>H85*30</f>
        <v>25410</v>
      </c>
    </row>
    <row r="86" spans="2:9" x14ac:dyDescent="0.4">
      <c r="B86" s="32"/>
      <c r="C86" s="9" t="s">
        <v>16</v>
      </c>
      <c r="D86" s="10">
        <v>11</v>
      </c>
      <c r="E86" s="7">
        <f t="shared" ref="E86:E91" si="8">D86*30</f>
        <v>330</v>
      </c>
      <c r="F86" s="32"/>
      <c r="G86" s="9" t="s">
        <v>16</v>
      </c>
      <c r="H86" s="10">
        <v>11</v>
      </c>
      <c r="I86" s="8">
        <f t="shared" ref="I86:I91" si="9">H86*30</f>
        <v>330</v>
      </c>
    </row>
    <row r="87" spans="2:9" x14ac:dyDescent="0.4">
      <c r="B87" s="32"/>
      <c r="C87" s="6" t="s">
        <v>5</v>
      </c>
      <c r="D87" s="6">
        <v>5</v>
      </c>
      <c r="E87" s="7">
        <f t="shared" si="8"/>
        <v>150</v>
      </c>
      <c r="F87" s="32"/>
      <c r="G87" s="6" t="s">
        <v>5</v>
      </c>
      <c r="H87" s="6">
        <v>5</v>
      </c>
      <c r="I87" s="8">
        <f t="shared" si="9"/>
        <v>150</v>
      </c>
    </row>
    <row r="88" spans="2:9" x14ac:dyDescent="0.4">
      <c r="B88" s="32"/>
      <c r="C88" s="6" t="s">
        <v>6</v>
      </c>
      <c r="D88" s="6">
        <v>16</v>
      </c>
      <c r="E88" s="7">
        <f t="shared" si="8"/>
        <v>480</v>
      </c>
      <c r="F88" s="32"/>
      <c r="G88" s="6" t="s">
        <v>6</v>
      </c>
      <c r="H88" s="6">
        <v>16</v>
      </c>
      <c r="I88" s="8">
        <f t="shared" si="9"/>
        <v>480</v>
      </c>
    </row>
    <row r="89" spans="2:9" x14ac:dyDescent="0.4">
      <c r="B89" s="32"/>
      <c r="C89" s="6" t="s">
        <v>7</v>
      </c>
      <c r="D89" s="6">
        <v>36</v>
      </c>
      <c r="E89" s="7">
        <f t="shared" si="8"/>
        <v>1080</v>
      </c>
      <c r="F89" s="32"/>
      <c r="G89" s="6" t="s">
        <v>7</v>
      </c>
      <c r="H89" s="6">
        <v>36</v>
      </c>
      <c r="I89" s="8">
        <f t="shared" si="9"/>
        <v>1080</v>
      </c>
    </row>
    <row r="90" spans="2:9" x14ac:dyDescent="0.4">
      <c r="B90" s="32"/>
      <c r="C90" s="10" t="s">
        <v>8</v>
      </c>
      <c r="D90" s="10">
        <v>12</v>
      </c>
      <c r="E90" s="11">
        <f t="shared" si="8"/>
        <v>360</v>
      </c>
      <c r="F90" s="32"/>
      <c r="G90" s="10" t="s">
        <v>8</v>
      </c>
      <c r="H90" s="10">
        <v>12</v>
      </c>
      <c r="I90" s="12">
        <f t="shared" si="9"/>
        <v>360</v>
      </c>
    </row>
    <row r="91" spans="2:9" x14ac:dyDescent="0.4">
      <c r="B91" s="32"/>
      <c r="C91" s="10" t="s">
        <v>9</v>
      </c>
      <c r="D91" s="10">
        <v>12</v>
      </c>
      <c r="E91" s="11">
        <f t="shared" si="8"/>
        <v>360</v>
      </c>
      <c r="F91" s="32"/>
      <c r="G91" s="10" t="s">
        <v>9</v>
      </c>
      <c r="H91" s="10">
        <v>12</v>
      </c>
      <c r="I91" s="12">
        <f t="shared" si="9"/>
        <v>360</v>
      </c>
    </row>
    <row r="92" spans="2:9" x14ac:dyDescent="0.4">
      <c r="B92" s="32"/>
      <c r="C92" s="9" t="s">
        <v>17</v>
      </c>
      <c r="D92" s="10"/>
      <c r="E92" s="11">
        <v>13</v>
      </c>
      <c r="F92" s="32"/>
      <c r="G92" s="9" t="s">
        <v>17</v>
      </c>
      <c r="H92" s="10"/>
      <c r="I92" s="12">
        <v>13</v>
      </c>
    </row>
    <row r="93" spans="2:9" x14ac:dyDescent="0.4">
      <c r="B93" s="32"/>
      <c r="C93" s="9" t="s">
        <v>21</v>
      </c>
      <c r="D93" s="10"/>
      <c r="E93" s="11">
        <v>200</v>
      </c>
      <c r="F93" s="32"/>
      <c r="G93" s="9" t="s">
        <v>21</v>
      </c>
      <c r="H93" s="10"/>
      <c r="I93" s="12">
        <v>200</v>
      </c>
    </row>
    <row r="94" spans="2:9" x14ac:dyDescent="0.4">
      <c r="B94" s="32"/>
      <c r="C94" s="6" t="s">
        <v>10</v>
      </c>
      <c r="D94" s="6">
        <v>3</v>
      </c>
      <c r="E94" s="8">
        <f>D94*30</f>
        <v>90</v>
      </c>
      <c r="F94" s="32"/>
      <c r="G94" s="6" t="s">
        <v>10</v>
      </c>
      <c r="H94" s="6">
        <v>3</v>
      </c>
      <c r="I94" s="8">
        <f>H94*30</f>
        <v>90</v>
      </c>
    </row>
    <row r="95" spans="2:9" x14ac:dyDescent="0.4">
      <c r="B95" s="32"/>
      <c r="C95" s="13" t="s">
        <v>18</v>
      </c>
      <c r="D95" s="6"/>
      <c r="E95" s="8">
        <v>20</v>
      </c>
      <c r="F95" s="32"/>
      <c r="G95" s="13" t="s">
        <v>18</v>
      </c>
      <c r="H95" s="6"/>
      <c r="I95" s="8">
        <v>20</v>
      </c>
    </row>
    <row r="96" spans="2:9" ht="19.5" thickBot="1" x14ac:dyDescent="0.45">
      <c r="B96" s="32"/>
      <c r="C96" s="13" t="s">
        <v>20</v>
      </c>
      <c r="D96" s="6"/>
      <c r="E96" s="8">
        <v>40</v>
      </c>
      <c r="F96" s="32"/>
      <c r="G96" s="13" t="s">
        <v>20</v>
      </c>
      <c r="H96" s="6"/>
      <c r="I96" s="8">
        <v>40</v>
      </c>
    </row>
    <row r="97" spans="2:9" ht="20.25" thickTop="1" thickBot="1" x14ac:dyDescent="0.45">
      <c r="B97" s="32"/>
      <c r="C97" s="14" t="s">
        <v>11</v>
      </c>
      <c r="D97" s="14">
        <f>SUM(D85:D96)</f>
        <v>942</v>
      </c>
      <c r="E97" s="15">
        <f>SUM(E85:E96)</f>
        <v>28533</v>
      </c>
      <c r="F97" s="32"/>
      <c r="G97" s="14" t="s">
        <v>11</v>
      </c>
      <c r="H97" s="14">
        <f>SUM(H85:H96)</f>
        <v>942</v>
      </c>
      <c r="I97" s="15">
        <f>SUM(I85:I96)</f>
        <v>28533</v>
      </c>
    </row>
    <row r="98" spans="2:9" ht="42" thickTop="1" thickBot="1" x14ac:dyDescent="0.45">
      <c r="B98" s="32"/>
      <c r="C98" s="16" t="s">
        <v>32</v>
      </c>
      <c r="D98" s="14"/>
      <c r="E98" s="17">
        <f>(E97*12.6%)+E97</f>
        <v>32128.157999999999</v>
      </c>
      <c r="F98" s="32"/>
      <c r="G98" s="16" t="s">
        <v>32</v>
      </c>
      <c r="H98" s="14"/>
      <c r="I98" s="22">
        <f>(I97*12.6%)+I97</f>
        <v>32128.157999999999</v>
      </c>
    </row>
    <row r="99" spans="2:9" ht="19.5" thickTop="1" x14ac:dyDescent="0.4">
      <c r="B99" s="32"/>
      <c r="C99" s="18" t="s">
        <v>19</v>
      </c>
      <c r="D99" s="18">
        <v>1445</v>
      </c>
      <c r="E99" s="19">
        <f>D99*30</f>
        <v>43350</v>
      </c>
      <c r="F99" s="32"/>
      <c r="G99" s="18" t="s">
        <v>19</v>
      </c>
      <c r="H99" s="18">
        <v>1445</v>
      </c>
      <c r="I99" s="25">
        <f>H99*30</f>
        <v>43350</v>
      </c>
    </row>
    <row r="100" spans="2:9" ht="19.5" thickBot="1" x14ac:dyDescent="0.45">
      <c r="B100" s="32"/>
      <c r="C100" s="10" t="s">
        <v>13</v>
      </c>
      <c r="D100" s="10">
        <v>1171</v>
      </c>
      <c r="E100" s="11">
        <f>D100*30</f>
        <v>35130</v>
      </c>
      <c r="F100" s="32"/>
      <c r="G100" s="10" t="s">
        <v>13</v>
      </c>
      <c r="H100" s="10">
        <v>855</v>
      </c>
      <c r="I100" s="12">
        <f>H100*30</f>
        <v>25650</v>
      </c>
    </row>
    <row r="101" spans="2:9" ht="20.25" thickTop="1" thickBot="1" x14ac:dyDescent="0.45">
      <c r="B101" s="32"/>
      <c r="C101" s="20" t="s">
        <v>14</v>
      </c>
      <c r="D101" s="14">
        <f>D99+D100</f>
        <v>2616</v>
      </c>
      <c r="E101" s="21">
        <f>D101*30</f>
        <v>78480</v>
      </c>
      <c r="F101" s="32"/>
      <c r="G101" s="20" t="s">
        <v>14</v>
      </c>
      <c r="H101" s="14">
        <f>H99+H100</f>
        <v>2300</v>
      </c>
      <c r="I101" s="15">
        <f>H101*30</f>
        <v>69000</v>
      </c>
    </row>
    <row r="102" spans="2:9" ht="20.25" thickTop="1" thickBot="1" x14ac:dyDescent="0.45">
      <c r="B102" s="33"/>
      <c r="C102" s="23" t="s">
        <v>15</v>
      </c>
      <c r="D102" s="23">
        <f>D97+D101</f>
        <v>3558</v>
      </c>
      <c r="E102" s="24">
        <f>E101+E98</f>
        <v>110608.158</v>
      </c>
      <c r="F102" s="33"/>
      <c r="G102" s="23" t="s">
        <v>15</v>
      </c>
      <c r="H102" s="23">
        <f>H97+H101</f>
        <v>3242</v>
      </c>
      <c r="I102" s="24">
        <f>I101+I98</f>
        <v>101128.158</v>
      </c>
    </row>
  </sheetData>
  <mergeCells count="21">
    <mergeCell ref="F23:I23"/>
    <mergeCell ref="B24:B42"/>
    <mergeCell ref="F24:F42"/>
    <mergeCell ref="B3:B21"/>
    <mergeCell ref="F3:F21"/>
    <mergeCell ref="B2:E2"/>
    <mergeCell ref="F2:I2"/>
    <mergeCell ref="B1:I1"/>
    <mergeCell ref="B84:B102"/>
    <mergeCell ref="F84:F102"/>
    <mergeCell ref="B63:E63"/>
    <mergeCell ref="F63:I63"/>
    <mergeCell ref="B64:B82"/>
    <mergeCell ref="F64:F82"/>
    <mergeCell ref="B44:B62"/>
    <mergeCell ref="F44:F62"/>
    <mergeCell ref="C43:E43"/>
    <mergeCell ref="G43:I43"/>
    <mergeCell ref="B83:E83"/>
    <mergeCell ref="F83:I83"/>
    <mergeCell ref="B23:E23"/>
  </mergeCells>
  <phoneticPr fontId="3"/>
  <pageMargins left="0.23622047244094491" right="0.23622047244094491" top="0.74803149606299213" bottom="0.74803149606299213" header="0.31496062992125984" footer="0.31496062992125984"/>
  <pageSetup paperSize="9" scale="60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特養 3</vt:lpstr>
      <vt:lpstr>特養 4</vt:lpstr>
      <vt:lpstr>特養5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Saiseikai</cp:lastModifiedBy>
  <cp:lastPrinted>2022-10-03T00:57:03Z</cp:lastPrinted>
  <dcterms:created xsi:type="dcterms:W3CDTF">2021-03-12T05:57:42Z</dcterms:created>
  <dcterms:modified xsi:type="dcterms:W3CDTF">2022-10-03T01:07:06Z</dcterms:modified>
</cp:coreProperties>
</file>